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0" windowWidth="31380" windowHeight="1872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<sst xmlns="http://schemas.openxmlformats.org/spreadsheetml/2006/main" count="170" uniqueCount="100">
  <si>
    <t>Il corso offre allo studente possibilità di impiego nei seguenti ambiti:
- Canto per il repertorio lirico
- Canto per il repertorio cameristico
- Canto in formazioni corali da camera
- Canto in formazioni corali sinfoniche
- Canto in formazioni corali liriche</t>
  </si>
  <si>
    <r>
      <t xml:space="preserve">COME/03                                    </t>
    </r>
    <r>
      <rPr>
        <b/>
        <sz val="6"/>
        <rFont val="Verdana"/>
        <family val="0"/>
      </rPr>
      <t>ACUSTICA MUSICALE</t>
    </r>
  </si>
  <si>
    <t>disciplina</t>
  </si>
  <si>
    <t>tip.</t>
  </si>
  <si>
    <t>CFA</t>
  </si>
  <si>
    <t>val.</t>
  </si>
  <si>
    <t>FORMAZIONE DI BASE</t>
  </si>
  <si>
    <t>Fisiopatologia dell'esecuzione vocale</t>
  </si>
  <si>
    <t>7</t>
  </si>
  <si>
    <t>Discipline didattiche</t>
  </si>
  <si>
    <t>4</t>
  </si>
  <si>
    <t>Pratica pianistica</t>
  </si>
  <si>
    <t>PIANO DELL'OFFERTA DIDATTICA</t>
  </si>
  <si>
    <t>Teoria e tecniche dell'armonia</t>
  </si>
  <si>
    <t>Pratica del repertorio vocale</t>
  </si>
  <si>
    <t>DCPL 06 CORSO DI DIPLOMA ACCADEMICO DI PRIMO LIVELLO IN CANTO</t>
  </si>
  <si>
    <r>
      <t xml:space="preserve">CODM/07
</t>
    </r>
    <r>
      <rPr>
        <b/>
        <sz val="6"/>
        <rFont val="Verdana"/>
        <family val="0"/>
      </rPr>
      <t>POESIA PER MUSICA E DRAMMATURGIA MUSICALE</t>
    </r>
  </si>
  <si>
    <t>Discipline teorico-analitico-pratiche</t>
  </si>
  <si>
    <t>C</t>
  </si>
  <si>
    <t>E</t>
  </si>
  <si>
    <t>TOTALI</t>
  </si>
  <si>
    <t>ID</t>
  </si>
  <si>
    <t>Informatica musicale</t>
  </si>
  <si>
    <t>CFA settori obbligatori previsti dal DM 124/09 nell’ambito delle attività di base e caratterizzanti [min. 108]:</t>
  </si>
  <si>
    <t>TOTALE</t>
  </si>
  <si>
    <r>
      <t xml:space="preserve">CODD/07                                                    </t>
    </r>
    <r>
      <rPr>
        <b/>
        <sz val="6"/>
        <rFont val="Verdana"/>
        <family val="0"/>
      </rPr>
      <t>TECNICHE DI CONSAPEVOLEZZA E DI ESPRESSIONE CORPOREA</t>
    </r>
  </si>
  <si>
    <t>culturali specifiche tali da consentire loro di realizzare concretamente la propria idea artistica. A tal fine  sarà dato particolare rilievo allo</t>
  </si>
  <si>
    <t>PROVA FINALE E CONOSCENZA DELLA LINGUA STRANIERA</t>
  </si>
  <si>
    <t>Discipline linguistiche</t>
  </si>
  <si>
    <t>Lingua straniera comunitaria</t>
  </si>
  <si>
    <t xml:space="preserve">DIPARTIMENTO DI CANTO E TEATRO MUSICALE                                                            </t>
  </si>
  <si>
    <t>SCUOLA DI CANTO</t>
  </si>
  <si>
    <t>Discipline relative alla rappresentazione scenica musicale</t>
  </si>
  <si>
    <t>Drammaturgia musicale</t>
  </si>
  <si>
    <t>Storia del teatro musicale</t>
  </si>
  <si>
    <t>Teoria e tecnica dell'interpretazione scenica</t>
  </si>
  <si>
    <t>Recitazione</t>
  </si>
  <si>
    <t>Gestualità e movimento scenico</t>
  </si>
  <si>
    <t>Storia del costume e della scenografia</t>
  </si>
  <si>
    <t xml:space="preserve">codice
settore artistico-disciplinare </t>
  </si>
  <si>
    <t>Tot. ore</t>
  </si>
  <si>
    <t>Tot. esami</t>
  </si>
  <si>
    <t>Discipline della musica elettronica e delle tecnologie del suono</t>
  </si>
  <si>
    <t>Acustica musicale</t>
  </si>
  <si>
    <t>Prova finale</t>
  </si>
  <si>
    <t>CFA settore</t>
  </si>
  <si>
    <t>L</t>
  </si>
  <si>
    <t>tipologia delle attività formative</t>
  </si>
  <si>
    <t>area disciplinare</t>
  </si>
  <si>
    <t>Discipline musicologiche</t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</si>
  <si>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</si>
  <si>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</si>
  <si>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</si>
  <si>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</si>
  <si>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 xml:space="preserve">Specifica cura dovrà essere dedicata all’acquisizione di adeguate tecniche di controllo posturale ed emozionale. Al termine del  Triennio gli  </t>
  </si>
  <si>
    <t>studenti devono aver acquisito una conoscenza approfondita degli aspetti stilistici, storici ed estetici generali e relativi al proprio specifico</t>
  </si>
  <si>
    <t xml:space="preserve">CFA obbligatori da conseguire nell’ambito delle attività di base e caratterizzanti: </t>
  </si>
  <si>
    <t>OBIETTIVI FORMATIVI</t>
  </si>
  <si>
    <t>PROSPETTIVE OCCUPAZIONALI</t>
  </si>
  <si>
    <t xml:space="preserve"> Lettura cantata, intonazione e ritmica</t>
  </si>
  <si>
    <t>Discipline interpretative</t>
  </si>
  <si>
    <t>Prassi esecutive e repertorio</t>
  </si>
  <si>
    <t>Letteratura dello strumento</t>
  </si>
  <si>
    <t>I</t>
  </si>
  <si>
    <t>Musica da camera</t>
  </si>
  <si>
    <t>G</t>
  </si>
  <si>
    <t>ore</t>
  </si>
  <si>
    <t>CARATTERIZZANTI</t>
  </si>
  <si>
    <t>INTEGRATIVE O AFFINI</t>
  </si>
  <si>
    <t>ULTERIORI</t>
  </si>
  <si>
    <t>A SCELTA DELLO STUDENTE</t>
  </si>
  <si>
    <t>studio del repertorio vocale più rappresentativo (operistico, sinfonico, sacro, cameristico) e delle relative prassi esecutive, anche con la</t>
  </si>
  <si>
    <t>finalità di sviluppare la capacità dello studente di interagire all'interno di gruppi musicali diversamente composti.</t>
  </si>
  <si>
    <r>
      <t xml:space="preserve">CODI/25                                    </t>
    </r>
    <r>
      <rPr>
        <b/>
        <sz val="6"/>
        <rFont val="Verdana"/>
        <family val="0"/>
      </rPr>
      <t>ACCOMPAGNAMENTO PIANISTICO</t>
    </r>
  </si>
  <si>
    <t xml:space="preserve">l’acquisizione di specifiche conoscenze relative ai modelli organizzativi, compositivi ed analitici della musica ed alle loro interazioni. 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</si>
  <si>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</si>
  <si>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COTP/01 
</t>
    </r>
    <r>
      <rPr>
        <b/>
        <sz val="6"/>
        <rFont val="Verdana"/>
        <family val="0"/>
      </rPr>
      <t>TEORIA DELL'ARMONIA E ANALISI</t>
    </r>
  </si>
  <si>
    <r>
      <t xml:space="preserve">CODM/04 
</t>
    </r>
    <r>
      <rPr>
        <b/>
        <sz val="6"/>
        <rFont val="Verdana"/>
        <family val="0"/>
      </rPr>
      <t>STORIA DELLA MUSICA</t>
    </r>
  </si>
  <si>
    <t>indirizzo. È obiettivo formativo del corso anche l’acquisizione di adeguate competenze nel campo dell’informatica musicale nonché quelle</t>
  </si>
  <si>
    <t>relative ad una seconda lingua comunitaria.</t>
  </si>
  <si>
    <r>
      <t xml:space="preserve">COTP/03                                                                          </t>
    </r>
    <r>
      <rPr>
        <b/>
        <sz val="6"/>
        <rFont val="Verdana"/>
        <family val="0"/>
      </rPr>
      <t>PRATICA E LETTURA PIANISTICA</t>
    </r>
  </si>
  <si>
    <r>
      <t xml:space="preserve">COMI/01
</t>
    </r>
    <r>
      <rPr>
        <b/>
        <sz val="6"/>
        <rFont val="Verdana"/>
        <family val="0"/>
      </rPr>
      <t>ESERCITAZIONI CORALI</t>
    </r>
  </si>
  <si>
    <r>
      <t xml:space="preserve">CODI/23
</t>
    </r>
    <r>
      <rPr>
        <b/>
        <sz val="6"/>
        <rFont val="Verdana"/>
        <family val="0"/>
      </rPr>
      <t>CANTO</t>
    </r>
  </si>
  <si>
    <r>
      <t xml:space="preserve">CORS/01                      
</t>
    </r>
    <r>
      <rPr>
        <b/>
        <sz val="6"/>
        <rFont val="Verdana"/>
        <family val="0"/>
      </rPr>
      <t>TEORIA E TECNICHE DELL'INTERPRETAZIONE SCENICA</t>
    </r>
  </si>
  <si>
    <r>
      <t xml:space="preserve">COMI/03                      
</t>
    </r>
    <r>
      <rPr>
        <b/>
        <sz val="6"/>
        <rFont val="Verdana"/>
        <family val="0"/>
      </rPr>
      <t>MUSICA DA CAMERA</t>
    </r>
  </si>
  <si>
    <t>Discipline interpretative d'insieme</t>
  </si>
  <si>
    <t xml:space="preserve">Tali obiettivi dovranno essere raggiunti anche favorendo lo sviluppo della capacità percettiva dell’udito e di memorizzazione e con 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</si>
  <si>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</si>
  <si>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</si>
  <si>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</si>
  <si>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</si>
  <si>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t>Musica d'insieme vocale e repertorio corale</t>
  </si>
  <si>
    <t>Lettura dello spartito</t>
  </si>
  <si>
    <t>30</t>
  </si>
  <si>
    <t>3</t>
  </si>
  <si>
    <t>I ANNUALITÀ</t>
  </si>
  <si>
    <t>II ANNUALITÀ</t>
  </si>
  <si>
    <t>III ANNUALITÀ</t>
  </si>
  <si>
    <t>Storia e storiografia della musica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</si>
  <si>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Canto </t>
    </r>
    <r>
      <rPr>
        <sz val="6"/>
        <rFont val="Verdana"/>
        <family val="0"/>
      </rPr>
      <t xml:space="preserve">gli studenti devono aver acquisito competenze tecniche e 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</si>
</sst>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82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3" fillId="17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 wrapText="1"/>
    </xf>
    <xf numFmtId="0" fontId="23" fillId="18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19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21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3" fillId="3" borderId="21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49" fontId="22" fillId="3" borderId="49" xfId="0" applyNumberFormat="1" applyFont="1" applyFill="1" applyBorder="1" applyAlignment="1">
      <alignment horizontal="center" vertic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" fontId="23" fillId="18" borderId="1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58" xfId="0" applyFont="1" applyFill="1" applyBorder="1" applyAlignment="1">
      <alignment vertical="center"/>
    </xf>
    <xf numFmtId="1" fontId="23" fillId="20" borderId="58" xfId="0" applyNumberFormat="1" applyFont="1" applyFill="1" applyBorder="1" applyAlignment="1">
      <alignment horizontal="center" vertical="center"/>
    </xf>
    <xf numFmtId="1" fontId="23" fillId="20" borderId="59" xfId="0" applyNumberFormat="1" applyFont="1" applyFill="1" applyBorder="1" applyAlignment="1">
      <alignment horizontal="center" vertical="center"/>
    </xf>
    <xf numFmtId="1" fontId="23" fillId="20" borderId="60" xfId="0" applyNumberFormat="1" applyFont="1" applyFill="1" applyBorder="1" applyAlignment="1">
      <alignment horizontal="center" vertical="center"/>
    </xf>
    <xf numFmtId="0" fontId="23" fillId="20" borderId="61" xfId="0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2" fillId="20" borderId="6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4" xfId="0" applyNumberFormat="1" applyFont="1" applyBorder="1" applyAlignment="1">
      <alignment horizontal="center" vertical="center" wrapText="1"/>
    </xf>
    <xf numFmtId="0" fontId="23" fillId="18" borderId="65" xfId="0" applyFont="1" applyFill="1" applyBorder="1" applyAlignment="1">
      <alignment horizontal="center" vertical="center"/>
    </xf>
    <xf numFmtId="0" fontId="23" fillId="18" borderId="66" xfId="0" applyFont="1" applyFill="1" applyBorder="1" applyAlignment="1">
      <alignment horizontal="center" vertical="center"/>
    </xf>
    <xf numFmtId="0" fontId="23" fillId="18" borderId="61" xfId="0" applyFont="1" applyFill="1" applyBorder="1" applyAlignment="1">
      <alignment horizontal="center" vertical="center"/>
    </xf>
    <xf numFmtId="0" fontId="23" fillId="21" borderId="65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vertical="center"/>
    </xf>
    <xf numFmtId="0" fontId="23" fillId="18" borderId="68" xfId="0" applyFont="1" applyFill="1" applyBorder="1" applyAlignment="1">
      <alignment horizontal="center" vertical="center"/>
    </xf>
    <xf numFmtId="0" fontId="23" fillId="18" borderId="69" xfId="0" applyFont="1" applyFill="1" applyBorder="1" applyAlignment="1">
      <alignment horizontal="center" vertical="center"/>
    </xf>
    <xf numFmtId="0" fontId="23" fillId="18" borderId="70" xfId="0" applyFont="1" applyFill="1" applyBorder="1" applyAlignment="1">
      <alignment horizontal="center" vertical="center"/>
    </xf>
    <xf numFmtId="0" fontId="22" fillId="18" borderId="7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0" fontId="23" fillId="18" borderId="50" xfId="0" applyFont="1" applyFill="1" applyBorder="1" applyAlignment="1">
      <alignment horizontal="center" vertical="center"/>
    </xf>
    <xf numFmtId="0" fontId="23" fillId="18" borderId="72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23" fillId="0" borderId="73" xfId="0" applyFont="1" applyFill="1" applyBorder="1" applyAlignment="1">
      <alignment horizontal="center" vertical="center"/>
    </xf>
    <xf numFmtId="49" fontId="23" fillId="17" borderId="17" xfId="0" applyNumberFormat="1" applyFont="1" applyFill="1" applyBorder="1" applyAlignment="1">
      <alignment horizontal="center" vertical="center" wrapText="1"/>
    </xf>
    <xf numFmtId="1" fontId="23" fillId="17" borderId="17" xfId="0" applyNumberFormat="1" applyFont="1" applyFill="1" applyBorder="1" applyAlignment="1">
      <alignment horizontal="center" vertical="center" wrapText="1"/>
    </xf>
    <xf numFmtId="49" fontId="23" fillId="17" borderId="20" xfId="0" applyNumberFormat="1" applyFont="1" applyFill="1" applyBorder="1" applyAlignment="1">
      <alignment horizontal="center" vertical="center" wrapText="1"/>
    </xf>
    <xf numFmtId="49" fontId="23" fillId="17" borderId="74" xfId="0" applyNumberFormat="1" applyFont="1" applyFill="1" applyBorder="1" applyAlignment="1">
      <alignment horizontal="center" vertical="center" wrapText="1"/>
    </xf>
    <xf numFmtId="49" fontId="23" fillId="17" borderId="75" xfId="0" applyNumberFormat="1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65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 wrapText="1"/>
    </xf>
    <xf numFmtId="49" fontId="22" fillId="0" borderId="83" xfId="0" applyNumberFormat="1" applyFont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04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04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49" fontId="25" fillId="0" borderId="108" xfId="0" applyNumberFormat="1" applyFont="1" applyBorder="1" applyAlignment="1">
      <alignment horizontal="left" vertical="center" wrapText="1"/>
    </xf>
    <xf numFmtId="49" fontId="25" fillId="0" borderId="109" xfId="0" applyNumberFormat="1" applyFont="1" applyBorder="1" applyAlignment="1">
      <alignment horizontal="left" vertical="center" wrapText="1"/>
    </xf>
    <xf numFmtId="49" fontId="25" fillId="0" borderId="110" xfId="0" applyNumberFormat="1" applyFont="1" applyBorder="1" applyAlignment="1">
      <alignment horizontal="left" vertical="center" wrapText="1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177" fontId="24" fillId="0" borderId="114" xfId="49" applyNumberFormat="1" applyFont="1" applyBorder="1" applyAlignment="1">
      <alignment horizontal="center" vertical="center" wrapText="1"/>
    </xf>
    <xf numFmtId="177" fontId="24" fillId="0" borderId="115" xfId="49" applyNumberFormat="1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5" fillId="0" borderId="117" xfId="0" applyNumberFormat="1" applyFont="1" applyBorder="1" applyAlignment="1">
      <alignment horizontal="center" vertical="center" wrapText="1"/>
    </xf>
    <xf numFmtId="0" fontId="25" fillId="0" borderId="1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177" fontId="24" fillId="0" borderId="119" xfId="0" applyNumberFormat="1" applyFont="1" applyBorder="1" applyAlignment="1">
      <alignment horizontal="center" vertical="center" wrapText="1"/>
    </xf>
    <xf numFmtId="177" fontId="24" fillId="0" borderId="120" xfId="0" applyNumberFormat="1" applyFont="1" applyBorder="1" applyAlignment="1">
      <alignment horizontal="center" vertical="center" wrapText="1"/>
    </xf>
    <xf numFmtId="49" fontId="24" fillId="0" borderId="121" xfId="0" applyNumberFormat="1" applyFont="1" applyBorder="1" applyAlignment="1">
      <alignment horizontal="left" vertical="center" wrapText="1"/>
    </xf>
    <xf numFmtId="49" fontId="24" fillId="0" borderId="119" xfId="0" applyNumberFormat="1" applyFont="1" applyBorder="1" applyAlignment="1">
      <alignment horizontal="left" vertical="center" wrapText="1"/>
    </xf>
    <xf numFmtId="49" fontId="24" fillId="0" borderId="122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23" xfId="0" applyNumberFormat="1" applyFont="1" applyBorder="1" applyAlignment="1">
      <alignment horizontal="center" vertical="center" wrapText="1"/>
    </xf>
    <xf numFmtId="0" fontId="25" fillId="0" borderId="124" xfId="0" applyNumberFormat="1" applyFont="1" applyBorder="1" applyAlignment="1">
      <alignment horizontal="center" vertical="center" wrapText="1"/>
    </xf>
    <xf numFmtId="49" fontId="25" fillId="0" borderId="125" xfId="0" applyNumberFormat="1" applyFont="1" applyBorder="1" applyAlignment="1">
      <alignment horizontal="left" vertical="center" wrapText="1"/>
    </xf>
    <xf numFmtId="49" fontId="25" fillId="0" borderId="126" xfId="0" applyNumberFormat="1" applyFont="1" applyBorder="1" applyAlignment="1">
      <alignment horizontal="left" vertical="center" wrapText="1"/>
    </xf>
    <xf numFmtId="49" fontId="25" fillId="0" borderId="127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128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24" fillId="0" borderId="129" xfId="0" applyNumberFormat="1" applyFont="1" applyBorder="1" applyAlignment="1">
      <alignment horizontal="center" vertical="center" wrapText="1"/>
    </xf>
    <xf numFmtId="1" fontId="24" fillId="0" borderId="122" xfId="0" applyNumberFormat="1" applyFont="1" applyBorder="1" applyAlignment="1">
      <alignment horizontal="center" vertical="center" wrapText="1"/>
    </xf>
    <xf numFmtId="0" fontId="24" fillId="0" borderId="130" xfId="0" applyFont="1" applyBorder="1" applyAlignment="1">
      <alignment horizontal="left" vertical="center"/>
    </xf>
    <xf numFmtId="0" fontId="24" fillId="0" borderId="114" xfId="0" applyFont="1" applyBorder="1" applyAlignment="1">
      <alignment horizontal="left" vertical="center"/>
    </xf>
    <xf numFmtId="0" fontId="24" fillId="0" borderId="131" xfId="0" applyFont="1" applyBorder="1" applyAlignment="1">
      <alignment horizontal="left" vertical="center"/>
    </xf>
    <xf numFmtId="0" fontId="22" fillId="0" borderId="104" xfId="0" applyNumberFormat="1" applyFont="1" applyBorder="1" applyAlignment="1">
      <alignment horizontal="center" vertical="center" wrapText="1"/>
    </xf>
    <xf numFmtId="1" fontId="24" fillId="0" borderId="132" xfId="0" applyNumberFormat="1" applyFont="1" applyBorder="1" applyAlignment="1">
      <alignment horizontal="center" vertical="center" wrapText="1"/>
    </xf>
    <xf numFmtId="1" fontId="24" fillId="0" borderId="13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4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2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64" xfId="0" applyFont="1" applyBorder="1" applyAlignment="1">
      <alignment vertical="top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0" fontId="22" fillId="0" borderId="3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49" fontId="21" fillId="0" borderId="111" xfId="0" applyNumberFormat="1" applyFont="1" applyBorder="1" applyAlignment="1">
      <alignment horizontal="center" vertical="top" wrapText="1"/>
    </xf>
    <xf numFmtId="0" fontId="21" fillId="0" borderId="95" xfId="0" applyFont="1" applyBorder="1" applyAlignment="1">
      <alignment horizontal="center" vertical="top" wrapText="1"/>
    </xf>
    <xf numFmtId="0" fontId="21" fillId="0" borderId="133" xfId="0" applyFont="1" applyBorder="1" applyAlignment="1">
      <alignment horizontal="center" vertical="top" wrapText="1"/>
    </xf>
    <xf numFmtId="49" fontId="21" fillId="0" borderId="112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34" xfId="0" applyNumberFormat="1" applyFont="1" applyBorder="1" applyAlignment="1">
      <alignment horizontal="center" vertical="center" wrapText="1"/>
    </xf>
    <xf numFmtId="49" fontId="21" fillId="0" borderId="135" xfId="0" applyNumberFormat="1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left" vertical="top" wrapText="1"/>
    </xf>
    <xf numFmtId="49" fontId="23" fillId="0" borderId="52" xfId="0" applyNumberFormat="1" applyFont="1" applyBorder="1" applyAlignment="1">
      <alignment horizontal="left" vertical="top" wrapText="1"/>
    </xf>
    <xf numFmtId="49" fontId="22" fillId="0" borderId="37" xfId="0" applyNumberFormat="1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2" fillId="0" borderId="38" xfId="0" applyFont="1" applyBorder="1" applyAlignment="1">
      <alignment vertical="top" wrapText="1"/>
    </xf>
    <xf numFmtId="0" fontId="22" fillId="0" borderId="5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3" fillId="0" borderId="8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136" xfId="0" applyFont="1" applyBorder="1" applyAlignment="1">
      <alignment horizontal="center" vertical="center"/>
    </xf>
    <xf numFmtId="0" fontId="22" fillId="0" borderId="137" xfId="0" applyFont="1" applyBorder="1" applyAlignment="1">
      <alignment horizontal="center" vertical="center"/>
    </xf>
    <xf numFmtId="49" fontId="23" fillId="9" borderId="23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38" xfId="0" applyNumberFormat="1" applyFont="1" applyFill="1" applyBorder="1" applyAlignment="1">
      <alignment horizontal="center" vertical="center" wrapText="1"/>
    </xf>
    <xf numFmtId="49" fontId="23" fillId="9" borderId="139" xfId="0" applyNumberFormat="1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200" zoomScaleNormal="200" zoomScalePageLayoutView="0" workbookViewId="0" topLeftCell="A1">
      <selection activeCell="E28" sqref="E28:E30"/>
    </sheetView>
  </sheetViews>
  <sheetFormatPr defaultColWidth="11.57421875" defaultRowHeight="12.75"/>
  <cols>
    <col min="1" max="1" width="12.140625" style="1" customWidth="1"/>
    <col min="2" max="2" width="10.421875" style="1" customWidth="1"/>
    <col min="3" max="3" width="19.8515625" style="1" customWidth="1"/>
    <col min="4" max="4" width="4.7109375" style="2" customWidth="1"/>
    <col min="5" max="5" width="22.140625" style="1" customWidth="1"/>
    <col min="6" max="6" width="2.421875" style="1" customWidth="1"/>
    <col min="7" max="7" width="2.8515625" style="1" customWidth="1"/>
    <col min="8" max="8" width="3.140625" style="3" customWidth="1"/>
    <col min="9" max="10" width="2.8515625" style="1" customWidth="1"/>
    <col min="11" max="11" width="3.140625" style="3" customWidth="1"/>
    <col min="12" max="12" width="3.00390625" style="1" customWidth="1"/>
    <col min="13" max="13" width="3.140625" style="1" customWidth="1"/>
    <col min="14" max="14" width="3.00390625" style="3" customWidth="1"/>
    <col min="15" max="15" width="3.140625" style="1" customWidth="1"/>
    <col min="16" max="16" width="11.421875" style="1" hidden="1" customWidth="1"/>
    <col min="17" max="16384" width="11.421875" style="1" customWidth="1"/>
  </cols>
  <sheetData>
    <row r="1" spans="1:15" ht="10.5" customHeight="1" thickTop="1">
      <c r="A1" s="254" t="s">
        <v>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</row>
    <row r="2" spans="1:15" ht="9.75" customHeight="1">
      <c r="A2" s="257" t="s">
        <v>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</row>
    <row r="3" spans="1:15" ht="10.5" customHeight="1" thickBot="1">
      <c r="A3" s="260" t="s">
        <v>15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</row>
    <row r="4" ht="3" customHeight="1" thickTop="1"/>
    <row r="5" spans="1:16" ht="9" customHeight="1">
      <c r="A5" s="263" t="s">
        <v>57</v>
      </c>
      <c r="B5" s="264"/>
      <c r="C5" s="265" t="s">
        <v>99</v>
      </c>
      <c r="D5" s="266"/>
      <c r="E5" s="266"/>
      <c r="F5" s="267"/>
      <c r="G5" s="267"/>
      <c r="H5" s="267"/>
      <c r="I5" s="267"/>
      <c r="J5" s="267"/>
      <c r="K5" s="267"/>
      <c r="L5" s="267"/>
      <c r="M5" s="267"/>
      <c r="N5" s="267"/>
      <c r="O5" s="268"/>
      <c r="P5" s="6"/>
    </row>
    <row r="6" spans="1:16" ht="9" customHeight="1">
      <c r="A6" s="7"/>
      <c r="B6" s="8"/>
      <c r="C6" s="238" t="s">
        <v>26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69"/>
      <c r="P6" s="6"/>
    </row>
    <row r="7" spans="1:16" ht="7.5" customHeight="1">
      <c r="A7" s="7"/>
      <c r="B7" s="8"/>
      <c r="C7" s="238" t="s">
        <v>71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40"/>
      <c r="P7" s="6"/>
    </row>
    <row r="8" spans="1:16" ht="7.5" customHeight="1">
      <c r="A8" s="7"/>
      <c r="B8" s="8"/>
      <c r="C8" s="238" t="s">
        <v>72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0"/>
      <c r="P8" s="6"/>
    </row>
    <row r="9" spans="1:16" ht="9" customHeight="1">
      <c r="A9" s="7"/>
      <c r="B9" s="8"/>
      <c r="C9" s="238" t="s">
        <v>86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0"/>
      <c r="P9" s="6"/>
    </row>
    <row r="10" spans="1:16" ht="9" customHeight="1">
      <c r="A10" s="7"/>
      <c r="B10" s="8"/>
      <c r="C10" s="238" t="s">
        <v>74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0"/>
      <c r="P10" s="6"/>
    </row>
    <row r="11" spans="1:16" ht="7.5" customHeight="1">
      <c r="A11" s="7"/>
      <c r="B11" s="8"/>
      <c r="C11" s="238" t="s">
        <v>54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0"/>
      <c r="P11" s="6"/>
    </row>
    <row r="12" spans="1:16" ht="9" customHeight="1">
      <c r="A12" s="7"/>
      <c r="B12" s="8"/>
      <c r="C12" s="238" t="s">
        <v>55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0"/>
      <c r="P12" s="6"/>
    </row>
    <row r="13" spans="1:16" ht="9" customHeight="1">
      <c r="A13" s="7"/>
      <c r="B13" s="8"/>
      <c r="C13" s="238" t="s">
        <v>78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0"/>
      <c r="P13" s="6"/>
    </row>
    <row r="14" spans="1:16" ht="9.75" customHeight="1">
      <c r="A14" s="9"/>
      <c r="B14" s="100"/>
      <c r="C14" s="249" t="s">
        <v>79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1"/>
      <c r="P14" s="6"/>
    </row>
    <row r="15" spans="1:15" ht="3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3" customHeight="1">
      <c r="A16" s="179"/>
      <c r="B16" s="253"/>
      <c r="C16" s="179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3"/>
    </row>
    <row r="17" spans="1:15" ht="66.75" customHeight="1" hidden="1">
      <c r="A17" s="5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" customHeight="1">
      <c r="A18" s="234" t="s">
        <v>58</v>
      </c>
      <c r="B18" s="235"/>
      <c r="C18" s="242" t="s"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4"/>
    </row>
    <row r="19" spans="1:15" ht="6" customHeight="1">
      <c r="A19" s="234"/>
      <c r="B19" s="235"/>
      <c r="C19" s="245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4"/>
    </row>
    <row r="20" spans="1:15" ht="4.5" customHeight="1">
      <c r="A20" s="234"/>
      <c r="B20" s="235"/>
      <c r="C20" s="245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4"/>
    </row>
    <row r="21" spans="1:15" ht="9.75">
      <c r="A21" s="234"/>
      <c r="B21" s="235"/>
      <c r="C21" s="245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4"/>
    </row>
    <row r="22" spans="1:15" ht="9" customHeight="1">
      <c r="A22" s="234"/>
      <c r="B22" s="235"/>
      <c r="C22" s="245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4"/>
    </row>
    <row r="23" spans="1:15" ht="18" customHeight="1">
      <c r="A23" s="236"/>
      <c r="B23" s="237"/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8"/>
    </row>
    <row r="24" ht="3.75" customHeight="1"/>
    <row r="25" spans="1:15" ht="10.5" customHeight="1">
      <c r="A25" s="223" t="s">
        <v>12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7:15" ht="9.75" customHeight="1">
      <c r="G26" s="275" t="s">
        <v>95</v>
      </c>
      <c r="H26" s="276"/>
      <c r="I26" s="277"/>
      <c r="J26" s="278" t="s">
        <v>96</v>
      </c>
      <c r="K26" s="278"/>
      <c r="L26" s="278"/>
      <c r="M26" s="278" t="s">
        <v>97</v>
      </c>
      <c r="N26" s="278"/>
      <c r="O26" s="278"/>
    </row>
    <row r="27" spans="1:15" ht="24" customHeight="1" thickBot="1">
      <c r="A27" s="126" t="s">
        <v>47</v>
      </c>
      <c r="B27" s="126" t="s">
        <v>48</v>
      </c>
      <c r="C27" s="126" t="s">
        <v>39</v>
      </c>
      <c r="D27" s="127" t="s">
        <v>45</v>
      </c>
      <c r="E27" s="126" t="s">
        <v>2</v>
      </c>
      <c r="F27" s="126" t="s">
        <v>3</v>
      </c>
      <c r="G27" s="15" t="s">
        <v>66</v>
      </c>
      <c r="H27" s="15" t="s">
        <v>4</v>
      </c>
      <c r="I27" s="128" t="s">
        <v>5</v>
      </c>
      <c r="J27" s="129" t="s">
        <v>66</v>
      </c>
      <c r="K27" s="16" t="s">
        <v>4</v>
      </c>
      <c r="L27" s="130" t="s">
        <v>5</v>
      </c>
      <c r="M27" s="129" t="s">
        <v>66</v>
      </c>
      <c r="N27" s="16" t="s">
        <v>4</v>
      </c>
      <c r="O27" s="130" t="s">
        <v>5</v>
      </c>
    </row>
    <row r="28" spans="1:15" ht="13.5" customHeight="1" thickTop="1">
      <c r="A28" s="187" t="s">
        <v>6</v>
      </c>
      <c r="B28" s="187" t="s">
        <v>17</v>
      </c>
      <c r="C28" s="166" t="s">
        <v>75</v>
      </c>
      <c r="D28" s="173">
        <f>H28+K28+N28</f>
        <v>6</v>
      </c>
      <c r="E28" s="181" t="s">
        <v>59</v>
      </c>
      <c r="F28" s="171" t="s">
        <v>18</v>
      </c>
      <c r="G28" s="197">
        <v>30</v>
      </c>
      <c r="H28" s="279">
        <v>3</v>
      </c>
      <c r="I28" s="188" t="s">
        <v>21</v>
      </c>
      <c r="J28" s="197">
        <v>30</v>
      </c>
      <c r="K28" s="279">
        <v>3</v>
      </c>
      <c r="L28" s="188" t="s">
        <v>19</v>
      </c>
      <c r="M28" s="202"/>
      <c r="N28" s="270"/>
      <c r="O28" s="272"/>
    </row>
    <row r="29" spans="1:15" ht="13.5" customHeight="1">
      <c r="A29" s="187"/>
      <c r="B29" s="187"/>
      <c r="C29" s="230"/>
      <c r="D29" s="174"/>
      <c r="E29" s="177"/>
      <c r="F29" s="222"/>
      <c r="G29" s="198"/>
      <c r="H29" s="280"/>
      <c r="I29" s="189"/>
      <c r="J29" s="198"/>
      <c r="K29" s="280"/>
      <c r="L29" s="189"/>
      <c r="M29" s="203"/>
      <c r="N29" s="271"/>
      <c r="O29" s="273"/>
    </row>
    <row r="30" spans="1:15" ht="1.5" customHeight="1">
      <c r="A30" s="187"/>
      <c r="B30" s="187"/>
      <c r="C30" s="230"/>
      <c r="D30" s="174"/>
      <c r="E30" s="178"/>
      <c r="F30" s="172"/>
      <c r="G30" s="199"/>
      <c r="H30" s="281"/>
      <c r="I30" s="190"/>
      <c r="J30" s="199"/>
      <c r="K30" s="281"/>
      <c r="L30" s="190"/>
      <c r="M30" s="204"/>
      <c r="N30" s="158"/>
      <c r="O30" s="274"/>
    </row>
    <row r="31" spans="1:15" ht="21" customHeight="1">
      <c r="A31" s="187"/>
      <c r="B31" s="20" t="s">
        <v>17</v>
      </c>
      <c r="C31" s="17" t="s">
        <v>76</v>
      </c>
      <c r="D31" s="19">
        <f>H31+K31+N31</f>
        <v>10</v>
      </c>
      <c r="E31" s="17" t="s">
        <v>13</v>
      </c>
      <c r="F31" s="66" t="s">
        <v>18</v>
      </c>
      <c r="G31" s="34">
        <v>50</v>
      </c>
      <c r="H31" s="35">
        <v>5</v>
      </c>
      <c r="I31" s="31" t="s">
        <v>19</v>
      </c>
      <c r="J31" s="37">
        <v>50</v>
      </c>
      <c r="K31" s="144">
        <v>5</v>
      </c>
      <c r="L31" s="39" t="s">
        <v>19</v>
      </c>
      <c r="M31" s="145"/>
      <c r="N31" s="38"/>
      <c r="O31" s="40"/>
    </row>
    <row r="32" spans="1:15" ht="18.75" customHeight="1">
      <c r="A32" s="187"/>
      <c r="B32" s="20" t="s">
        <v>49</v>
      </c>
      <c r="C32" s="17" t="s">
        <v>77</v>
      </c>
      <c r="D32" s="19">
        <f>H32+K32+N32</f>
        <v>8</v>
      </c>
      <c r="E32" s="17" t="s">
        <v>98</v>
      </c>
      <c r="F32" s="66" t="s">
        <v>18</v>
      </c>
      <c r="G32" s="34">
        <v>30</v>
      </c>
      <c r="H32" s="35">
        <v>4</v>
      </c>
      <c r="I32" s="31" t="s">
        <v>19</v>
      </c>
      <c r="J32" s="37">
        <v>30</v>
      </c>
      <c r="K32" s="38">
        <v>4</v>
      </c>
      <c r="L32" s="21" t="s">
        <v>19</v>
      </c>
      <c r="M32" s="145"/>
      <c r="N32" s="38"/>
      <c r="O32" s="40"/>
    </row>
    <row r="33" spans="1:15" ht="9.75">
      <c r="A33" s="187"/>
      <c r="B33" s="187" t="s">
        <v>17</v>
      </c>
      <c r="C33" s="181" t="s">
        <v>80</v>
      </c>
      <c r="D33" s="173">
        <f>H33+K33+N33</f>
        <v>10</v>
      </c>
      <c r="E33" s="181" t="s">
        <v>11</v>
      </c>
      <c r="F33" s="171" t="s">
        <v>63</v>
      </c>
      <c r="G33" s="161">
        <v>15</v>
      </c>
      <c r="H33" s="167">
        <v>5</v>
      </c>
      <c r="I33" s="185" t="s">
        <v>19</v>
      </c>
      <c r="J33" s="161">
        <v>15</v>
      </c>
      <c r="K33" s="167">
        <v>5</v>
      </c>
      <c r="L33" s="185" t="s">
        <v>19</v>
      </c>
      <c r="M33" s="163"/>
      <c r="N33" s="165"/>
      <c r="O33" s="159"/>
    </row>
    <row r="34" spans="1:15" ht="10.5" customHeight="1">
      <c r="A34" s="187"/>
      <c r="B34" s="187"/>
      <c r="C34" s="182"/>
      <c r="D34" s="178"/>
      <c r="E34" s="183"/>
      <c r="F34" s="172"/>
      <c r="G34" s="162"/>
      <c r="H34" s="184"/>
      <c r="I34" s="186"/>
      <c r="J34" s="162"/>
      <c r="K34" s="184"/>
      <c r="L34" s="186"/>
      <c r="M34" s="164"/>
      <c r="N34" s="158"/>
      <c r="O34" s="160"/>
    </row>
    <row r="35" spans="1:15" ht="12" customHeight="1">
      <c r="A35" s="187"/>
      <c r="B35" s="181" t="s">
        <v>85</v>
      </c>
      <c r="C35" s="181" t="s">
        <v>81</v>
      </c>
      <c r="D35" s="173">
        <f>H35+K35+N35</f>
        <v>2</v>
      </c>
      <c r="E35" s="181" t="s">
        <v>91</v>
      </c>
      <c r="F35" s="171" t="s">
        <v>65</v>
      </c>
      <c r="G35" s="161">
        <v>40</v>
      </c>
      <c r="H35" s="167">
        <v>2</v>
      </c>
      <c r="I35" s="185" t="s">
        <v>21</v>
      </c>
      <c r="J35" s="161"/>
      <c r="K35" s="193"/>
      <c r="L35" s="185"/>
      <c r="M35" s="161"/>
      <c r="N35" s="167"/>
      <c r="O35" s="169"/>
    </row>
    <row r="36" spans="1:15" ht="13.5" customHeight="1" thickBot="1">
      <c r="A36" s="187"/>
      <c r="B36" s="183"/>
      <c r="C36" s="183"/>
      <c r="D36" s="175"/>
      <c r="E36" s="183"/>
      <c r="F36" s="172"/>
      <c r="G36" s="191"/>
      <c r="H36" s="168"/>
      <c r="I36" s="192"/>
      <c r="J36" s="191"/>
      <c r="K36" s="168"/>
      <c r="L36" s="192"/>
      <c r="M36" s="191"/>
      <c r="N36" s="168"/>
      <c r="O36" s="170"/>
    </row>
    <row r="37" spans="1:15" ht="9" customHeight="1" thickBot="1" thickTop="1">
      <c r="A37" s="106" t="s">
        <v>24</v>
      </c>
      <c r="B37" s="27"/>
      <c r="C37" s="28"/>
      <c r="D37" s="48">
        <f>SUM(D28:D36)</f>
        <v>36</v>
      </c>
      <c r="E37" s="27"/>
      <c r="F37" s="27"/>
      <c r="G37" s="107">
        <f>SUM(G28:G36)</f>
        <v>165</v>
      </c>
      <c r="H37" s="107">
        <f>SUM(H28:H36)</f>
        <v>19</v>
      </c>
      <c r="I37" s="108"/>
      <c r="J37" s="107">
        <f>SUM(J28:J36)</f>
        <v>125</v>
      </c>
      <c r="K37" s="107">
        <f>SUM(K28:K36)</f>
        <v>17</v>
      </c>
      <c r="L37" s="109"/>
      <c r="M37" s="107">
        <f>SUM(M28:M36)</f>
        <v>0</v>
      </c>
      <c r="N37" s="107">
        <f>SUM(N28:N36)</f>
        <v>0</v>
      </c>
      <c r="O37" s="110"/>
    </row>
    <row r="38" spans="1:15" ht="4.5" customHeight="1" thickBot="1" thickTop="1">
      <c r="A38" s="111"/>
      <c r="B38" s="27"/>
      <c r="C38" s="28"/>
      <c r="D38" s="8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7"/>
    </row>
    <row r="39" spans="1:15" ht="10.5" thickTop="1">
      <c r="A39" s="181" t="s">
        <v>67</v>
      </c>
      <c r="B39" s="181" t="s">
        <v>60</v>
      </c>
      <c r="C39" s="187" t="s">
        <v>82</v>
      </c>
      <c r="D39" s="173">
        <f>H39+K39+N39+H40+K40+N40</f>
        <v>62</v>
      </c>
      <c r="E39" s="30" t="s">
        <v>61</v>
      </c>
      <c r="F39" s="31" t="s">
        <v>63</v>
      </c>
      <c r="G39" s="32">
        <v>30</v>
      </c>
      <c r="H39" s="33">
        <v>20</v>
      </c>
      <c r="I39" s="148" t="s">
        <v>19</v>
      </c>
      <c r="J39" s="149">
        <v>30</v>
      </c>
      <c r="K39" s="150">
        <v>20</v>
      </c>
      <c r="L39" s="151" t="s">
        <v>19</v>
      </c>
      <c r="M39" s="149">
        <v>30</v>
      </c>
      <c r="N39" s="150">
        <v>20</v>
      </c>
      <c r="O39" s="152" t="s">
        <v>19</v>
      </c>
    </row>
    <row r="40" spans="1:15" ht="9.75">
      <c r="A40" s="182"/>
      <c r="B40" s="183"/>
      <c r="C40" s="187"/>
      <c r="D40" s="175"/>
      <c r="E40" s="30" t="s">
        <v>62</v>
      </c>
      <c r="F40" s="31" t="s">
        <v>18</v>
      </c>
      <c r="G40" s="34"/>
      <c r="H40" s="35"/>
      <c r="I40" s="36"/>
      <c r="J40" s="37"/>
      <c r="K40" s="38"/>
      <c r="L40" s="39"/>
      <c r="M40" s="37">
        <v>15</v>
      </c>
      <c r="N40" s="38">
        <v>2</v>
      </c>
      <c r="O40" s="40" t="s">
        <v>19</v>
      </c>
    </row>
    <row r="41" spans="1:15" ht="16.5" customHeight="1">
      <c r="A41" s="182"/>
      <c r="B41" s="181" t="s">
        <v>32</v>
      </c>
      <c r="C41" s="181" t="s">
        <v>83</v>
      </c>
      <c r="D41" s="173">
        <f>H41+K41+N41+H42+K42+N42+H43+K43+N43+H44+K44+N44</f>
        <v>17</v>
      </c>
      <c r="E41" s="17" t="s">
        <v>35</v>
      </c>
      <c r="F41" s="31" t="s">
        <v>65</v>
      </c>
      <c r="G41" s="34"/>
      <c r="H41" s="35"/>
      <c r="I41" s="41"/>
      <c r="J41" s="37">
        <v>30</v>
      </c>
      <c r="K41" s="38">
        <v>3</v>
      </c>
      <c r="L41" s="39" t="s">
        <v>21</v>
      </c>
      <c r="M41" s="37">
        <v>30</v>
      </c>
      <c r="N41" s="38">
        <v>3</v>
      </c>
      <c r="O41" s="40" t="s">
        <v>19</v>
      </c>
    </row>
    <row r="42" spans="1:15" ht="7.5" customHeight="1">
      <c r="A42" s="182"/>
      <c r="B42" s="182"/>
      <c r="C42" s="182"/>
      <c r="D42" s="174"/>
      <c r="E42" s="30" t="s">
        <v>36</v>
      </c>
      <c r="F42" s="31" t="s">
        <v>65</v>
      </c>
      <c r="G42" s="34"/>
      <c r="H42" s="35"/>
      <c r="I42" s="41"/>
      <c r="J42" s="37">
        <v>20</v>
      </c>
      <c r="K42" s="38">
        <v>2</v>
      </c>
      <c r="L42" s="39" t="s">
        <v>21</v>
      </c>
      <c r="M42" s="37">
        <v>20</v>
      </c>
      <c r="N42" s="38">
        <v>2</v>
      </c>
      <c r="O42" s="42" t="s">
        <v>19</v>
      </c>
    </row>
    <row r="43" spans="1:15" ht="7.5" customHeight="1">
      <c r="A43" s="182"/>
      <c r="B43" s="182"/>
      <c r="C43" s="182"/>
      <c r="D43" s="174"/>
      <c r="E43" s="30" t="s">
        <v>37</v>
      </c>
      <c r="F43" s="31" t="s">
        <v>65</v>
      </c>
      <c r="G43" s="34">
        <v>30</v>
      </c>
      <c r="H43" s="35">
        <v>3</v>
      </c>
      <c r="I43" s="41" t="s">
        <v>21</v>
      </c>
      <c r="J43" s="37"/>
      <c r="K43" s="38"/>
      <c r="L43" s="39"/>
      <c r="M43" s="37"/>
      <c r="N43" s="38"/>
      <c r="O43" s="42"/>
    </row>
    <row r="44" spans="1:15" ht="9" customHeight="1">
      <c r="A44" s="182"/>
      <c r="B44" s="183"/>
      <c r="C44" s="183"/>
      <c r="D44" s="175"/>
      <c r="E44" s="30" t="s">
        <v>38</v>
      </c>
      <c r="F44" s="31" t="s">
        <v>18</v>
      </c>
      <c r="G44" s="34">
        <v>25</v>
      </c>
      <c r="H44" s="35">
        <v>2</v>
      </c>
      <c r="I44" s="41" t="s">
        <v>21</v>
      </c>
      <c r="J44" s="37">
        <v>25</v>
      </c>
      <c r="K44" s="38">
        <v>2</v>
      </c>
      <c r="L44" s="39" t="s">
        <v>19</v>
      </c>
      <c r="M44" s="37"/>
      <c r="N44" s="38"/>
      <c r="O44" s="42"/>
    </row>
    <row r="45" spans="1:15" ht="27" customHeight="1">
      <c r="A45" s="182"/>
      <c r="B45" s="20" t="s">
        <v>85</v>
      </c>
      <c r="C45" s="17" t="s">
        <v>84</v>
      </c>
      <c r="D45" s="19">
        <f>H45+K45+N45</f>
        <v>8</v>
      </c>
      <c r="E45" s="30" t="s">
        <v>64</v>
      </c>
      <c r="F45" s="31" t="s">
        <v>65</v>
      </c>
      <c r="G45" s="34"/>
      <c r="H45" s="35"/>
      <c r="I45" s="41"/>
      <c r="J45" s="37">
        <v>20</v>
      </c>
      <c r="K45" s="38">
        <v>4</v>
      </c>
      <c r="L45" s="39" t="s">
        <v>21</v>
      </c>
      <c r="M45" s="37">
        <v>20</v>
      </c>
      <c r="N45" s="38">
        <v>4</v>
      </c>
      <c r="O45" s="42" t="s">
        <v>19</v>
      </c>
    </row>
    <row r="46" spans="1:15" ht="12" customHeight="1">
      <c r="A46" s="182"/>
      <c r="B46" s="179" t="s">
        <v>49</v>
      </c>
      <c r="C46" s="181" t="s">
        <v>16</v>
      </c>
      <c r="D46" s="173">
        <f>H46+K46+N46+H47+K47+N47</f>
        <v>7</v>
      </c>
      <c r="E46" s="30" t="s">
        <v>33</v>
      </c>
      <c r="F46" s="31" t="s">
        <v>18</v>
      </c>
      <c r="G46" s="34"/>
      <c r="H46" s="35"/>
      <c r="I46" s="41"/>
      <c r="J46" s="37">
        <v>30</v>
      </c>
      <c r="K46" s="38">
        <v>3</v>
      </c>
      <c r="L46" s="39" t="s">
        <v>19</v>
      </c>
      <c r="M46" s="37"/>
      <c r="N46" s="38"/>
      <c r="O46" s="40"/>
    </row>
    <row r="47" spans="1:15" ht="15" customHeight="1" thickBot="1">
      <c r="A47" s="178"/>
      <c r="B47" s="180"/>
      <c r="C47" s="178"/>
      <c r="D47" s="178"/>
      <c r="E47" s="10" t="s">
        <v>34</v>
      </c>
      <c r="F47" s="43" t="s">
        <v>18</v>
      </c>
      <c r="G47" s="146"/>
      <c r="H47" s="153"/>
      <c r="I47" s="154"/>
      <c r="J47" s="44"/>
      <c r="K47" s="45"/>
      <c r="L47" s="46"/>
      <c r="M47" s="155">
        <v>30</v>
      </c>
      <c r="N47" s="45">
        <v>4</v>
      </c>
      <c r="O47" s="156" t="s">
        <v>19</v>
      </c>
    </row>
    <row r="48" spans="1:15" ht="9" customHeight="1" thickBot="1" thickTop="1">
      <c r="A48" s="26" t="s">
        <v>24</v>
      </c>
      <c r="B48" s="27"/>
      <c r="C48" s="27"/>
      <c r="D48" s="48">
        <f>SUM(D39:D47)</f>
        <v>94</v>
      </c>
      <c r="E48" s="27"/>
      <c r="F48" s="27"/>
      <c r="G48" s="104">
        <f>SUM(G39:G47)</f>
        <v>85</v>
      </c>
      <c r="H48" s="104">
        <f>SUM(H39:H47)</f>
        <v>25</v>
      </c>
      <c r="I48" s="102"/>
      <c r="J48" s="104">
        <f>SUM(J39:J47)</f>
        <v>155</v>
      </c>
      <c r="K48" s="104">
        <f>SUM(K39:K47)</f>
        <v>34</v>
      </c>
      <c r="L48" s="105"/>
      <c r="M48" s="104">
        <f>SUM(M39:M47)</f>
        <v>145</v>
      </c>
      <c r="N48" s="104">
        <f>SUM(N39:N47)</f>
        <v>35</v>
      </c>
      <c r="O48" s="105"/>
    </row>
    <row r="49" ht="3.75" customHeight="1" thickBot="1" thickTop="1"/>
    <row r="50" spans="1:15" ht="43.5" customHeight="1" thickTop="1">
      <c r="A50" s="176" t="s">
        <v>68</v>
      </c>
      <c r="B50" s="17" t="s">
        <v>42</v>
      </c>
      <c r="C50" s="49" t="s">
        <v>1</v>
      </c>
      <c r="D50" s="50">
        <f>H50+K50+N50</f>
        <v>3</v>
      </c>
      <c r="E50" s="17" t="s">
        <v>43</v>
      </c>
      <c r="F50" s="51" t="s">
        <v>18</v>
      </c>
      <c r="G50" s="136"/>
      <c r="H50" s="131"/>
      <c r="I50" s="137"/>
      <c r="J50" s="157"/>
      <c r="K50" s="131"/>
      <c r="L50" s="147"/>
      <c r="M50" s="138">
        <v>30</v>
      </c>
      <c r="N50" s="139">
        <v>3</v>
      </c>
      <c r="O50" s="141" t="s">
        <v>19</v>
      </c>
    </row>
    <row r="51" spans="1:15" ht="13.5" customHeight="1">
      <c r="A51" s="177"/>
      <c r="B51" s="179" t="s">
        <v>60</v>
      </c>
      <c r="C51" s="166" t="s">
        <v>73</v>
      </c>
      <c r="D51" s="173">
        <f>H51+K51+N51+N52+K52+H52</f>
        <v>8</v>
      </c>
      <c r="E51" s="4" t="s">
        <v>14</v>
      </c>
      <c r="F51" s="51" t="s">
        <v>46</v>
      </c>
      <c r="G51" s="22">
        <v>25</v>
      </c>
      <c r="H51" s="23">
        <v>2</v>
      </c>
      <c r="I51" s="24" t="s">
        <v>21</v>
      </c>
      <c r="J51" s="52">
        <v>25</v>
      </c>
      <c r="K51" s="54">
        <v>2</v>
      </c>
      <c r="L51" s="41" t="s">
        <v>21</v>
      </c>
      <c r="M51" s="52">
        <v>25</v>
      </c>
      <c r="N51" s="125">
        <v>2</v>
      </c>
      <c r="O51" s="53" t="s">
        <v>21</v>
      </c>
    </row>
    <row r="52" spans="1:15" ht="9.75" customHeight="1" thickBot="1">
      <c r="A52" s="178"/>
      <c r="B52" s="233"/>
      <c r="C52" s="178"/>
      <c r="D52" s="175"/>
      <c r="E52" s="17" t="s">
        <v>92</v>
      </c>
      <c r="F52" s="55" t="s">
        <v>65</v>
      </c>
      <c r="G52" s="56"/>
      <c r="H52" s="57"/>
      <c r="I52" s="58"/>
      <c r="J52" s="59"/>
      <c r="K52" s="60"/>
      <c r="L52" s="58"/>
      <c r="M52" s="59">
        <v>15</v>
      </c>
      <c r="N52" s="61">
        <v>2</v>
      </c>
      <c r="O52" s="62" t="s">
        <v>19</v>
      </c>
    </row>
    <row r="53" spans="1:15" ht="9" customHeight="1" thickBot="1" thickTop="1">
      <c r="A53" s="26" t="s">
        <v>24</v>
      </c>
      <c r="B53" s="63"/>
      <c r="C53" s="63"/>
      <c r="D53" s="64">
        <f>SUM(D50:D52)</f>
        <v>11</v>
      </c>
      <c r="E53" s="63"/>
      <c r="F53" s="65"/>
      <c r="G53" s="101">
        <f>SUM(G50:G52)</f>
        <v>25</v>
      </c>
      <c r="H53" s="101">
        <f>SUM(H50:H52)</f>
        <v>2</v>
      </c>
      <c r="I53" s="103"/>
      <c r="J53" s="101">
        <f>SUM(J50:J52)</f>
        <v>25</v>
      </c>
      <c r="K53" s="101">
        <f>SUM(K50:K52)</f>
        <v>2</v>
      </c>
      <c r="L53" s="112"/>
      <c r="M53" s="101">
        <f>SUM(M50:M52)</f>
        <v>70</v>
      </c>
      <c r="N53" s="101">
        <f>SUM(N50:N52)</f>
        <v>7</v>
      </c>
      <c r="O53" s="113"/>
    </row>
    <row r="54" ht="3.75" customHeight="1" thickBot="1" thickTop="1"/>
    <row r="55" spans="1:15" ht="42.75" customHeight="1" thickTop="1">
      <c r="A55" s="181" t="s">
        <v>69</v>
      </c>
      <c r="B55" s="17" t="s">
        <v>42</v>
      </c>
      <c r="C55" s="49" t="s">
        <v>90</v>
      </c>
      <c r="D55" s="50">
        <f>H55+K55+N55</f>
        <v>2</v>
      </c>
      <c r="E55" s="20" t="s">
        <v>22</v>
      </c>
      <c r="F55" s="51" t="s">
        <v>46</v>
      </c>
      <c r="G55" s="136"/>
      <c r="H55" s="131"/>
      <c r="I55" s="137"/>
      <c r="J55" s="138"/>
      <c r="K55" s="139"/>
      <c r="L55" s="140"/>
      <c r="M55" s="138">
        <v>25</v>
      </c>
      <c r="N55" s="139">
        <v>2</v>
      </c>
      <c r="O55" s="141" t="s">
        <v>21</v>
      </c>
    </row>
    <row r="56" spans="1:15" ht="30" customHeight="1" thickBot="1">
      <c r="A56" s="178"/>
      <c r="B56" s="17" t="s">
        <v>9</v>
      </c>
      <c r="C56" s="49" t="s">
        <v>25</v>
      </c>
      <c r="D56" s="25">
        <f>H56+K56+N56</f>
        <v>3</v>
      </c>
      <c r="E56" s="17" t="s">
        <v>7</v>
      </c>
      <c r="F56" s="66" t="s">
        <v>18</v>
      </c>
      <c r="G56" s="56">
        <v>25</v>
      </c>
      <c r="H56" s="57">
        <v>3</v>
      </c>
      <c r="I56" s="85" t="s">
        <v>21</v>
      </c>
      <c r="J56" s="56"/>
      <c r="K56" s="57"/>
      <c r="L56" s="85"/>
      <c r="M56" s="56"/>
      <c r="N56" s="57"/>
      <c r="O56" s="85"/>
    </row>
    <row r="57" spans="1:15" ht="9" customHeight="1" thickBot="1" thickTop="1">
      <c r="A57" s="67" t="s">
        <v>24</v>
      </c>
      <c r="B57" s="6"/>
      <c r="C57" s="68"/>
      <c r="D57" s="69">
        <f>SUM(D55:D56)</f>
        <v>5</v>
      </c>
      <c r="E57" s="6"/>
      <c r="F57" s="70"/>
      <c r="G57" s="114">
        <f>G55+G56</f>
        <v>25</v>
      </c>
      <c r="H57" s="114">
        <f>H55+H56</f>
        <v>3</v>
      </c>
      <c r="I57" s="115"/>
      <c r="J57" s="114"/>
      <c r="K57" s="114"/>
      <c r="L57" s="116"/>
      <c r="M57" s="114">
        <f>M55+M56</f>
        <v>25</v>
      </c>
      <c r="N57" s="114">
        <f>N55+N56</f>
        <v>2</v>
      </c>
      <c r="O57" s="71"/>
    </row>
    <row r="58" ht="3" customHeight="1" thickBot="1" thickTop="1"/>
    <row r="59" spans="1:15" ht="18.75" customHeight="1" thickBot="1" thickTop="1">
      <c r="A59" s="17" t="s">
        <v>70</v>
      </c>
      <c r="B59" s="17"/>
      <c r="C59" s="17"/>
      <c r="D59" s="50">
        <v>18</v>
      </c>
      <c r="E59" s="17"/>
      <c r="F59" s="132"/>
      <c r="G59" s="133"/>
      <c r="H59" s="134" t="s">
        <v>8</v>
      </c>
      <c r="I59" s="142"/>
      <c r="J59" s="133"/>
      <c r="K59" s="134" t="s">
        <v>10</v>
      </c>
      <c r="L59" s="135"/>
      <c r="M59" s="143"/>
      <c r="N59" s="134" t="s">
        <v>8</v>
      </c>
      <c r="O59" s="135"/>
    </row>
    <row r="60" spans="1:15" ht="9" customHeight="1" thickBot="1" thickTop="1">
      <c r="A60" s="26" t="s">
        <v>24</v>
      </c>
      <c r="D60" s="29">
        <v>18</v>
      </c>
      <c r="G60" s="72"/>
      <c r="H60" s="73" t="s">
        <v>8</v>
      </c>
      <c r="I60" s="74"/>
      <c r="J60" s="72"/>
      <c r="K60" s="73" t="s">
        <v>10</v>
      </c>
      <c r="L60" s="75"/>
      <c r="M60" s="74"/>
      <c r="N60" s="73" t="s">
        <v>8</v>
      </c>
      <c r="O60" s="75"/>
    </row>
    <row r="61" ht="3" customHeight="1" thickBot="1" thickTop="1"/>
    <row r="62" spans="1:15" ht="27" customHeight="1" thickTop="1">
      <c r="A62" s="181" t="s">
        <v>27</v>
      </c>
      <c r="B62" s="76" t="s">
        <v>28</v>
      </c>
      <c r="C62" s="18" t="s">
        <v>50</v>
      </c>
      <c r="D62" s="19">
        <f>H62+K62+N62</f>
        <v>7</v>
      </c>
      <c r="E62" s="17" t="s">
        <v>29</v>
      </c>
      <c r="F62" s="66" t="s">
        <v>18</v>
      </c>
      <c r="G62" s="32">
        <v>40</v>
      </c>
      <c r="H62" s="33">
        <v>4</v>
      </c>
      <c r="I62" s="77" t="s">
        <v>21</v>
      </c>
      <c r="J62" s="78" t="s">
        <v>93</v>
      </c>
      <c r="K62" s="79" t="s">
        <v>94</v>
      </c>
      <c r="L62" s="80" t="s">
        <v>21</v>
      </c>
      <c r="M62" s="81"/>
      <c r="N62" s="33"/>
      <c r="O62" s="82"/>
    </row>
    <row r="63" spans="1:15" ht="9.75" customHeight="1" thickBot="1">
      <c r="A63" s="183"/>
      <c r="B63" s="17"/>
      <c r="C63" s="83"/>
      <c r="D63" s="50">
        <f>N63</f>
        <v>9</v>
      </c>
      <c r="E63" s="17" t="s">
        <v>44</v>
      </c>
      <c r="F63" s="66" t="s">
        <v>63</v>
      </c>
      <c r="G63" s="56"/>
      <c r="H63" s="57"/>
      <c r="I63" s="84"/>
      <c r="J63" s="56"/>
      <c r="K63" s="57"/>
      <c r="L63" s="85"/>
      <c r="M63" s="86"/>
      <c r="N63" s="57">
        <v>9</v>
      </c>
      <c r="O63" s="85" t="s">
        <v>19</v>
      </c>
    </row>
    <row r="64" spans="1:15" ht="9" customHeight="1" thickBot="1" thickTop="1">
      <c r="A64" s="26" t="s">
        <v>24</v>
      </c>
      <c r="B64" s="63"/>
      <c r="C64" s="68"/>
      <c r="D64" s="87">
        <f>SUM(D62:D63)</f>
        <v>16</v>
      </c>
      <c r="E64" s="63"/>
      <c r="F64" s="63"/>
      <c r="G64" s="101">
        <f>SUM(G62:G63)</f>
        <v>40</v>
      </c>
      <c r="H64" s="117">
        <f>SUM(H62:H63)</f>
        <v>4</v>
      </c>
      <c r="I64" s="103"/>
      <c r="J64" s="117">
        <v>30</v>
      </c>
      <c r="K64" s="117">
        <v>3</v>
      </c>
      <c r="L64" s="112"/>
      <c r="M64" s="118"/>
      <c r="N64" s="117">
        <f>SUM(N62:N63)</f>
        <v>9</v>
      </c>
      <c r="O64" s="113"/>
    </row>
    <row r="65" spans="1:15" s="91" customFormat="1" ht="3.75" customHeight="1" thickBot="1" thickTop="1">
      <c r="A65" s="88"/>
      <c r="B65" s="63"/>
      <c r="C65" s="63"/>
      <c r="D65" s="89"/>
      <c r="E65" s="63"/>
      <c r="F65" s="63"/>
      <c r="G65" s="90"/>
      <c r="H65" s="63"/>
      <c r="I65" s="90"/>
      <c r="J65" s="90"/>
      <c r="K65" s="63"/>
      <c r="L65" s="90"/>
      <c r="M65" s="90"/>
      <c r="N65" s="63"/>
      <c r="O65" s="90"/>
    </row>
    <row r="66" spans="1:15" s="91" customFormat="1" ht="9.75" customHeight="1" thickBot="1" thickTop="1">
      <c r="A66" s="92" t="s">
        <v>20</v>
      </c>
      <c r="B66" s="27"/>
      <c r="C66" s="27"/>
      <c r="D66" s="93">
        <f>D64+D60+D57+D53+D48+D37</f>
        <v>180</v>
      </c>
      <c r="E66" s="27"/>
      <c r="F66" s="27"/>
      <c r="G66" s="94">
        <f>G64+G60+G57+G53+G48+G37</f>
        <v>340</v>
      </c>
      <c r="H66" s="94">
        <f>H64+H60+H57+H53+H48+H37</f>
        <v>60</v>
      </c>
      <c r="I66" s="96"/>
      <c r="J66" s="95">
        <f>J64+J60+J57+J53+J48+J37</f>
        <v>335</v>
      </c>
      <c r="K66" s="95">
        <f>K64+K60+K57+K53+K48+K37</f>
        <v>60</v>
      </c>
      <c r="L66" s="97"/>
      <c r="M66" s="95">
        <f>M64+M60+M57+M53+M48+M37</f>
        <v>240</v>
      </c>
      <c r="N66" s="95">
        <f>N64+N60+N57+N53+N48+N37</f>
        <v>60</v>
      </c>
      <c r="O66" s="98"/>
    </row>
    <row r="67" ht="6" customHeight="1" thickBot="1"/>
    <row r="68" spans="1:15" ht="9.75" customHeight="1">
      <c r="A68" s="227" t="s">
        <v>56</v>
      </c>
      <c r="B68" s="228"/>
      <c r="C68" s="228"/>
      <c r="D68" s="228"/>
      <c r="E68" s="229"/>
      <c r="F68" s="231"/>
      <c r="G68" s="232"/>
      <c r="H68" s="200"/>
      <c r="I68" s="201"/>
      <c r="K68" s="194" t="s">
        <v>40</v>
      </c>
      <c r="L68" s="195"/>
      <c r="M68" s="196"/>
      <c r="N68" s="205">
        <f>G66+J66+M66</f>
        <v>915</v>
      </c>
      <c r="O68" s="206"/>
    </row>
    <row r="69" spans="1:15" ht="7.5" customHeight="1" thickBot="1">
      <c r="A69" s="210" t="s">
        <v>23</v>
      </c>
      <c r="B69" s="211"/>
      <c r="C69" s="211"/>
      <c r="D69" s="211"/>
      <c r="E69" s="212"/>
      <c r="F69" s="225"/>
      <c r="G69" s="226"/>
      <c r="H69" s="208"/>
      <c r="I69" s="209"/>
      <c r="K69" s="217" t="s">
        <v>41</v>
      </c>
      <c r="L69" s="218"/>
      <c r="M69" s="219"/>
      <c r="N69" s="215">
        <f>COUNTIF(I4:O68,"E")</f>
        <v>20</v>
      </c>
      <c r="O69" s="216"/>
    </row>
    <row r="70" spans="1:15" ht="3.75" customHeight="1">
      <c r="A70" s="119"/>
      <c r="B70" s="119"/>
      <c r="C70" s="119"/>
      <c r="D70" s="119"/>
      <c r="E70" s="119"/>
      <c r="F70" s="120"/>
      <c r="G70" s="120"/>
      <c r="H70" s="121"/>
      <c r="I70" s="121"/>
      <c r="K70" s="122"/>
      <c r="L70" s="122"/>
      <c r="M70" s="122"/>
      <c r="N70" s="123"/>
      <c r="O70" s="123"/>
    </row>
    <row r="71" spans="1:15" ht="9.75" customHeight="1">
      <c r="A71" s="124" t="s">
        <v>87</v>
      </c>
      <c r="B71" s="119"/>
      <c r="C71" s="119"/>
      <c r="D71" s="119"/>
      <c r="E71" s="220" t="s">
        <v>88</v>
      </c>
      <c r="F71" s="221"/>
      <c r="G71" s="221"/>
      <c r="H71" s="221"/>
      <c r="I71" s="221"/>
      <c r="J71" s="221"/>
      <c r="K71" s="221"/>
      <c r="L71" s="221"/>
      <c r="M71" s="221"/>
      <c r="N71" s="221"/>
      <c r="O71" s="221"/>
    </row>
    <row r="72" spans="1:15" ht="9" customHeight="1">
      <c r="A72" s="99" t="s">
        <v>51</v>
      </c>
      <c r="B72" s="119"/>
      <c r="C72" s="119"/>
      <c r="D72" s="119"/>
      <c r="E72" s="213" t="s">
        <v>89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</row>
    <row r="73" spans="1:15" ht="7.5" customHeight="1">
      <c r="A73" s="99" t="s">
        <v>52</v>
      </c>
      <c r="B73" s="119"/>
      <c r="C73" s="119"/>
      <c r="D73" s="119"/>
      <c r="E73" s="119"/>
      <c r="F73" s="120"/>
      <c r="G73" s="120"/>
      <c r="H73" s="121"/>
      <c r="I73" s="121"/>
      <c r="K73" s="122"/>
      <c r="L73" s="122"/>
      <c r="M73" s="122"/>
      <c r="N73" s="123"/>
      <c r="O73" s="123"/>
    </row>
    <row r="74" spans="1:10" ht="9" customHeight="1">
      <c r="A74" s="99" t="s">
        <v>53</v>
      </c>
      <c r="F74" s="207"/>
      <c r="G74" s="207"/>
      <c r="H74" s="207"/>
      <c r="I74" s="207"/>
      <c r="J74" s="207"/>
    </row>
  </sheetData>
  <sheetProtection/>
  <mergeCells count="94">
    <mergeCell ref="N28:N30"/>
    <mergeCell ref="O28:O30"/>
    <mergeCell ref="G26:I26"/>
    <mergeCell ref="J26:L26"/>
    <mergeCell ref="H28:H30"/>
    <mergeCell ref="K28:K30"/>
    <mergeCell ref="M26:O26"/>
    <mergeCell ref="A16:B16"/>
    <mergeCell ref="A1:O1"/>
    <mergeCell ref="A2:O2"/>
    <mergeCell ref="A3:O3"/>
    <mergeCell ref="C10:O10"/>
    <mergeCell ref="A5:B5"/>
    <mergeCell ref="C5:O5"/>
    <mergeCell ref="C6:O6"/>
    <mergeCell ref="A18:B23"/>
    <mergeCell ref="C7:O7"/>
    <mergeCell ref="C8:O8"/>
    <mergeCell ref="C9:O9"/>
    <mergeCell ref="C18:O23"/>
    <mergeCell ref="C14:O14"/>
    <mergeCell ref="C11:O11"/>
    <mergeCell ref="C12:O12"/>
    <mergeCell ref="C13:O13"/>
    <mergeCell ref="C16:O16"/>
    <mergeCell ref="A25:O25"/>
    <mergeCell ref="F69:G69"/>
    <mergeCell ref="A68:E68"/>
    <mergeCell ref="B28:B30"/>
    <mergeCell ref="C28:C30"/>
    <mergeCell ref="F68:G68"/>
    <mergeCell ref="B39:B40"/>
    <mergeCell ref="D39:D40"/>
    <mergeCell ref="G28:G30"/>
    <mergeCell ref="B51:B52"/>
    <mergeCell ref="N68:O68"/>
    <mergeCell ref="D28:D30"/>
    <mergeCell ref="F74:J74"/>
    <mergeCell ref="H69:I69"/>
    <mergeCell ref="A69:E69"/>
    <mergeCell ref="E72:O72"/>
    <mergeCell ref="N69:O69"/>
    <mergeCell ref="K69:M69"/>
    <mergeCell ref="E71:O71"/>
    <mergeCell ref="F28:F30"/>
    <mergeCell ref="K68:M68"/>
    <mergeCell ref="M35:M36"/>
    <mergeCell ref="L28:L30"/>
    <mergeCell ref="E35:E36"/>
    <mergeCell ref="L35:L36"/>
    <mergeCell ref="J28:J30"/>
    <mergeCell ref="H68:I68"/>
    <mergeCell ref="I33:I34"/>
    <mergeCell ref="J33:J34"/>
    <mergeCell ref="M28:M30"/>
    <mergeCell ref="D35:D36"/>
    <mergeCell ref="I35:I36"/>
    <mergeCell ref="J35:J36"/>
    <mergeCell ref="K35:K36"/>
    <mergeCell ref="F35:F36"/>
    <mergeCell ref="A62:A63"/>
    <mergeCell ref="A28:A36"/>
    <mergeCell ref="H35:H36"/>
    <mergeCell ref="C35:C36"/>
    <mergeCell ref="D33:D34"/>
    <mergeCell ref="A55:A56"/>
    <mergeCell ref="C39:C40"/>
    <mergeCell ref="B35:B36"/>
    <mergeCell ref="G35:G36"/>
    <mergeCell ref="C33:C34"/>
    <mergeCell ref="B33:B34"/>
    <mergeCell ref="E33:E34"/>
    <mergeCell ref="H33:H34"/>
    <mergeCell ref="I28:I30"/>
    <mergeCell ref="E28:E30"/>
    <mergeCell ref="N35:N36"/>
    <mergeCell ref="O35:O36"/>
    <mergeCell ref="F33:F34"/>
    <mergeCell ref="G33:G34"/>
    <mergeCell ref="M33:M34"/>
    <mergeCell ref="N33:N34"/>
    <mergeCell ref="O33:O34"/>
    <mergeCell ref="K33:K34"/>
    <mergeCell ref="L33:L34"/>
    <mergeCell ref="D41:D44"/>
    <mergeCell ref="A50:A52"/>
    <mergeCell ref="B46:B47"/>
    <mergeCell ref="C46:C47"/>
    <mergeCell ref="A39:A47"/>
    <mergeCell ref="C41:C44"/>
    <mergeCell ref="B41:B44"/>
    <mergeCell ref="C51:C52"/>
    <mergeCell ref="D46:D47"/>
    <mergeCell ref="D51:D5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06&amp;R&amp;"Verdana,Grassetto"&amp;7CANTO</oddHeader>
    <oddFooter>&amp;C&amp;"Verdana,Normale"&amp;8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2010-08-06T09:55:43Z</cp:lastPrinted>
  <dcterms:created xsi:type="dcterms:W3CDTF">2010-01-23T13:23:17Z</dcterms:created>
  <dcterms:modified xsi:type="dcterms:W3CDTF">2010-04-16T13:12:16Z</dcterms:modified>
  <cp:category/>
  <cp:version/>
  <cp:contentType/>
  <cp:contentStatus/>
</cp:coreProperties>
</file>