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65436" windowWidth="32060" windowHeight="19020" tabRatio="169" activeTab="0"/>
  </bookViews>
  <sheets>
    <sheet name="DPCL 00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<sst xmlns="http://schemas.openxmlformats.org/spreadsheetml/2006/main" count="175" uniqueCount="104">
  <si>
    <t xml:space="preserve">Il corso offre allo studente possibilità di impiego nei seguenti ambiti:
- Direzione di coro
- Direzione di gruppi corali
- Direzione di gruppi vocali da camera                                                                                                                                                                                    - Direzione di gruppi vocali sinfonici                                                                                                                                                                                 - Direzione di gruppi vocali del teatro musicale
</t>
  </si>
  <si>
    <t>A tal fine sarà dato particolare rilievo allo studio delle principali tecniche e dei linguaggi compositivi più rappresentativi di epoche storiche</t>
  </si>
  <si>
    <t>differenti. Adeguate competenze devono essere acquisite nell'ambito della composizione riferita allo specifico della vocalità corale.</t>
  </si>
  <si>
    <t xml:space="preserve">Particolare rilievo riveste lo studio della tecnica direttoriale nella sua pratica e nei riferimenti storici, Tali obiettivi dovranno essere raggiunti  </t>
  </si>
  <si>
    <t xml:space="preserve">favorendo in maniera specifica lo sviluppo della capacità percettiva dell’udito e di memorizzazione e con l’acquisizione di specifiche conoscenze </t>
  </si>
  <si>
    <r>
      <t xml:space="preserve">COID/01                     
</t>
    </r>
    <r>
      <rPr>
        <b/>
        <sz val="6"/>
        <rFont val="Verdana"/>
        <family val="0"/>
      </rPr>
      <t>DIREZIONE DI CORO E COMPOSIZIONE CORALE</t>
    </r>
  </si>
  <si>
    <t>Discipline nterpretative relative alla direzione</t>
  </si>
  <si>
    <t>Semiografia musicale</t>
  </si>
  <si>
    <t>Analisi delle forme poetiche</t>
  </si>
  <si>
    <t>Paleografia musicale</t>
  </si>
  <si>
    <t>Concertazione e direzione di coro</t>
  </si>
  <si>
    <r>
      <t xml:space="preserve">CODL/02                                                           </t>
    </r>
    <r>
      <rPr>
        <b/>
        <sz val="6"/>
        <rFont val="Verdana"/>
        <family val="0"/>
      </rPr>
      <t>LINGUA STRANIERA COMUNITARIA</t>
    </r>
  </si>
  <si>
    <r>
      <t xml:space="preserve">I </t>
    </r>
    <r>
      <rPr>
        <sz val="6"/>
        <rFont val="Verdana"/>
        <family val="0"/>
      </rPr>
      <t>= disciplina individuale</t>
    </r>
  </si>
  <si>
    <r>
      <t>G</t>
    </r>
    <r>
      <rPr>
        <sz val="6"/>
        <rFont val="Verdana"/>
        <family val="0"/>
      </rPr>
      <t xml:space="preserve"> = disciplina d'insieme o di gruppo </t>
    </r>
  </si>
  <si>
    <t>Composizione corale</t>
  </si>
  <si>
    <t>Acustica musicale</t>
  </si>
  <si>
    <r>
      <t xml:space="preserve">COTP/05                                   </t>
    </r>
    <r>
      <rPr>
        <b/>
        <sz val="6"/>
        <rFont val="Verdana"/>
        <family val="0"/>
      </rPr>
      <t>TEORIA E PRASSI DEL BASSO CONTINUO</t>
    </r>
  </si>
  <si>
    <t>Teoria del basso continuo</t>
  </si>
  <si>
    <t>Accordatura e temperamenti</t>
  </si>
  <si>
    <r>
      <t xml:space="preserve">CODM/03                     </t>
    </r>
    <r>
      <rPr>
        <b/>
        <sz val="6"/>
        <rFont val="Verdana"/>
        <family val="0"/>
      </rPr>
      <t>MUSICOLOGIA SISTEMATICA</t>
    </r>
  </si>
  <si>
    <r>
      <t xml:space="preserve">CORS/01                                      </t>
    </r>
    <r>
      <rPr>
        <b/>
        <sz val="6"/>
        <rFont val="Verdana"/>
        <family val="0"/>
      </rPr>
      <t>TEORIA E TECNICHE DELL'INTERPRETAZIONE SCENICA</t>
    </r>
  </si>
  <si>
    <t>acquisito competenze tecniche e culturali specifiche tali da consentire loro di realizzare concretamente la propria idea artistica.</t>
  </si>
  <si>
    <r>
      <t xml:space="preserve">CODM/04                                                                                                       </t>
    </r>
    <r>
      <rPr>
        <b/>
        <sz val="6"/>
        <rFont val="Verdana"/>
        <family val="0"/>
      </rPr>
      <t>STORIA DELLA MUSICA</t>
    </r>
  </si>
  <si>
    <r>
      <t xml:space="preserve">CODM/07
</t>
    </r>
    <r>
      <rPr>
        <b/>
        <sz val="6"/>
        <rFont val="Verdana"/>
        <family val="0"/>
      </rPr>
      <t>POESIA PER MUSICA E DRAMMATURGIA MUSICALE</t>
    </r>
  </si>
  <si>
    <r>
      <t xml:space="preserve">COMI/01                                                                    </t>
    </r>
    <r>
      <rPr>
        <b/>
        <sz val="6"/>
        <rFont val="Verdana"/>
        <family val="0"/>
      </rPr>
      <t>ESERCITAZIONI CORALI</t>
    </r>
  </si>
  <si>
    <t>CFA settori obbligatori previsti dal DM 124/09 nell’ambito delle attività di base e caratterizzanti [min. 108]:</t>
  </si>
  <si>
    <t>TOTALE</t>
  </si>
  <si>
    <t>PIANO DELL'OFFERTA DIDATTICA</t>
  </si>
  <si>
    <t>Discipline musicologiche</t>
  </si>
  <si>
    <t>Discipline interpretative d'insieme</t>
  </si>
  <si>
    <t>3</t>
  </si>
  <si>
    <t xml:space="preserve">CFA obbligatori da conseguire nell’ambito delle attività di base e caratterizzanti: </t>
  </si>
  <si>
    <t xml:space="preserve">conoscenza approfondita degli aspetti stilistici, storici estetici generali e relativi allo specifico ambito della direzione di coro. Specifica cura </t>
  </si>
  <si>
    <t xml:space="preserve">SCUOLA DI MUSICA CORALE E DIREZIONE DI CORO </t>
  </si>
  <si>
    <t>DCPL 33 CORSO DI DIPLOMA ACCADEMICO DI PRIMO LIVELLO IN DIREZIONE DI CORO E COMPOSIZIONE CORALE</t>
  </si>
  <si>
    <r>
      <t>L</t>
    </r>
    <r>
      <rPr>
        <sz val="6"/>
        <rFont val="Verdana"/>
        <family val="0"/>
      </rPr>
      <t xml:space="preserve"> = laboratorio</t>
    </r>
  </si>
  <si>
    <r>
      <t xml:space="preserve">E </t>
    </r>
    <r>
      <rPr>
        <sz val="6"/>
        <rFont val="Verdana"/>
        <family val="0"/>
      </rPr>
      <t>= valutazione in trentesimi e crediti conferiti da commissione a seguito di esame</t>
    </r>
  </si>
  <si>
    <t xml:space="preserve">dovrà essere dedicata all'acquisizione di adeguate tecniche di controllo posturale ed emozionale. È obiettivo formativo del corso anche </t>
  </si>
  <si>
    <t>l’acquisizione di adeguate competenze nel campo dell’informatica musicale nonché quelle relative ad una seconda lingua comunitaria.</t>
  </si>
  <si>
    <r>
      <t xml:space="preserve">ID </t>
    </r>
    <r>
      <rPr>
        <sz val="6"/>
        <rFont val="Verdana"/>
        <family val="0"/>
      </rPr>
      <t>= valutazione con giudizio di idoneità e crediti conferiti dal docente</t>
    </r>
  </si>
  <si>
    <t>Tecniche di espressione e di consapevolezza corporea</t>
  </si>
  <si>
    <r>
      <t xml:space="preserve">CODD/07                              </t>
    </r>
    <r>
      <rPr>
        <b/>
        <sz val="6"/>
        <rFont val="Verdana"/>
        <family val="0"/>
      </rPr>
      <t>TECNICHE DI CONSAPEVOLEZZA E DI ESPRESSIONE CORPOREA</t>
    </r>
  </si>
  <si>
    <t>Discipline didattiche</t>
  </si>
  <si>
    <t>INTEGRATIVE E AFFINI</t>
  </si>
  <si>
    <t>6</t>
  </si>
  <si>
    <t>Tot. esami</t>
  </si>
  <si>
    <t>Storia e storiografia della musica</t>
  </si>
  <si>
    <t>Metodologia della ricerca storico-musicale</t>
  </si>
  <si>
    <t>L</t>
  </si>
  <si>
    <t>tipologia delle attività formative</t>
  </si>
  <si>
    <t>area disciplinare</t>
  </si>
  <si>
    <t>disciplina</t>
  </si>
  <si>
    <t>tip.</t>
  </si>
  <si>
    <t>CFA</t>
  </si>
  <si>
    <t>Formazione corale</t>
  </si>
  <si>
    <t>30</t>
  </si>
  <si>
    <t>I ANNUALITÀ</t>
  </si>
  <si>
    <t>II ANNUALITÀ</t>
  </si>
  <si>
    <t>III ANNUALITÀ</t>
  </si>
  <si>
    <t>Lettura della partitura</t>
  </si>
  <si>
    <t xml:space="preserve">DIPARTIMENTO DI TEORIA E ANALISI, COMPOSIZIONE E DIREZIONE                                                               </t>
  </si>
  <si>
    <r>
      <t xml:space="preserve">COTP/06
</t>
    </r>
    <r>
      <rPr>
        <b/>
        <sz val="6"/>
        <rFont val="Verdana"/>
        <family val="0"/>
      </rPr>
      <t>TEORIA, RITMICA E PERCEZIONE MUSICALE</t>
    </r>
  </si>
  <si>
    <t>OBIETTIVI FORMATIVI</t>
  </si>
  <si>
    <t>PROSPETTIVE OCCUPAZIONALI</t>
  </si>
  <si>
    <t>CFA settore</t>
  </si>
  <si>
    <t>val.</t>
  </si>
  <si>
    <t>FORMAZIONE DI BASE</t>
  </si>
  <si>
    <t>Discipline teorico-analitico-pratiche</t>
  </si>
  <si>
    <t>C</t>
  </si>
  <si>
    <t>E</t>
  </si>
  <si>
    <t>TOTALI</t>
  </si>
  <si>
    <t>ID</t>
  </si>
  <si>
    <t>ore</t>
  </si>
  <si>
    <t>CARATTERIZZANTI</t>
  </si>
  <si>
    <t>ULTERIORI</t>
  </si>
  <si>
    <t>A SCELTA DELLO STUDENTE</t>
  </si>
  <si>
    <t>PROVA FINALE E CONOSCENZA DELLA LINGUA STRANIERA</t>
  </si>
  <si>
    <t>Discipline linguistiche</t>
  </si>
  <si>
    <t>Lingua straniera comunitaria</t>
  </si>
  <si>
    <t>Prova finale</t>
  </si>
  <si>
    <t>Modalità</t>
  </si>
  <si>
    <t>Estetica della musica</t>
  </si>
  <si>
    <t xml:space="preserve"> Lettura cantata, intonazione e ritmica</t>
  </si>
  <si>
    <t>I</t>
  </si>
  <si>
    <t>Discipline della musica elettronica e delle tecnologie del suono</t>
  </si>
  <si>
    <t>Informatica musicale</t>
  </si>
  <si>
    <t xml:space="preserve">codice
settore artistico-disciplinare </t>
  </si>
  <si>
    <t>Tot. ore</t>
  </si>
  <si>
    <r>
      <t xml:space="preserve">COTP/02                     
</t>
    </r>
    <r>
      <rPr>
        <b/>
        <sz val="6"/>
        <rFont val="Verdana"/>
        <family val="0"/>
      </rPr>
      <t>LETTURA DELLA PARTITURA</t>
    </r>
  </si>
  <si>
    <r>
      <t xml:space="preserve">COME/03                                                                                               </t>
    </r>
    <r>
      <rPr>
        <b/>
        <sz val="6"/>
        <rFont val="Verdana"/>
        <family val="0"/>
      </rPr>
      <t>ACUSTICA MUSICALE</t>
    </r>
  </si>
  <si>
    <r>
      <t xml:space="preserve">COME/05                                                         </t>
    </r>
    <r>
      <rPr>
        <b/>
        <sz val="6"/>
        <rFont val="Verdana"/>
        <family val="0"/>
      </rPr>
      <t>INFORMATICA MUSICALE</t>
    </r>
  </si>
  <si>
    <r>
      <t>C</t>
    </r>
    <r>
      <rPr>
        <sz val="6"/>
        <rFont val="Verdana"/>
        <family val="0"/>
      </rPr>
      <t xml:space="preserve"> = disciplina collettiva teorica o pratica </t>
    </r>
  </si>
  <si>
    <t xml:space="preserve">relative ai modelli analitici della musica ed alla loro evoluzione storica. Al termine del Triennio gli studenti devono aver acquisito una  </t>
  </si>
  <si>
    <t>Direzione di gruppi vocali</t>
  </si>
  <si>
    <r>
      <t xml:space="preserve">CODM/02                   </t>
    </r>
    <r>
      <rPr>
        <b/>
        <sz val="6"/>
        <rFont val="Verdana"/>
        <family val="0"/>
      </rPr>
      <t>ETNOMUSICOLOGIA</t>
    </r>
  </si>
  <si>
    <t>Teoria e analisi delle forme musicali tradizionali</t>
  </si>
  <si>
    <r>
      <t xml:space="preserve">CODI/20                               </t>
    </r>
    <r>
      <rPr>
        <b/>
        <sz val="6"/>
        <rFont val="Verdana"/>
        <family val="0"/>
      </rPr>
      <t>PRATICA ORGANISTICA E CANTO GREGORIANO</t>
    </r>
  </si>
  <si>
    <t>Canto cristiano medioevale</t>
  </si>
  <si>
    <t>Discipline interpretative</t>
  </si>
  <si>
    <t>8</t>
  </si>
  <si>
    <t>4</t>
  </si>
  <si>
    <t>Dizione</t>
  </si>
  <si>
    <t>Discipline relative alla rappresentazione scenica musicale</t>
  </si>
  <si>
    <r>
      <t xml:space="preserve">Al termine degli studi relativi al Diploma Accademico di primo livello in </t>
    </r>
    <r>
      <rPr>
        <b/>
        <sz val="6"/>
        <rFont val="Verdana"/>
        <family val="0"/>
      </rPr>
      <t>Direzione di coro e Composizione</t>
    </r>
    <r>
      <rPr>
        <sz val="6"/>
        <rFont val="Verdana"/>
        <family val="0"/>
      </rPr>
      <t xml:space="preserve"> </t>
    </r>
    <r>
      <rPr>
        <b/>
        <sz val="6"/>
        <rFont val="Verdana"/>
        <family val="0"/>
      </rPr>
      <t>corale</t>
    </r>
    <r>
      <rPr>
        <sz val="6"/>
        <rFont val="Verdana"/>
        <family val="0"/>
      </rPr>
      <t xml:space="preserve"> gli studenti devono aver </t>
    </r>
  </si>
</sst>
</file>

<file path=xl/styles.xml><?xml version="1.0" encoding="utf-8"?>
<styleSheet xmlns="http://schemas.openxmlformats.org/spreadsheetml/2006/main">
  <numFmts count="2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F800]dddd\,\ mmmm\ dd\,\ yyyy"/>
    <numFmt numFmtId="175" formatCode="[$-410]dddd\ d\ mmmm\ yyyy"/>
    <numFmt numFmtId="176" formatCode="h\.mm\.ss"/>
    <numFmt numFmtId="177" formatCode="0.0%"/>
    <numFmt numFmtId="178" formatCode="0.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6"/>
      <name val="Verdana"/>
      <family val="0"/>
    </font>
    <font>
      <sz val="6"/>
      <color indexed="60"/>
      <name val="Verdana"/>
      <family val="0"/>
    </font>
    <font>
      <sz val="6"/>
      <color indexed="63"/>
      <name val="Verdana"/>
      <family val="0"/>
    </font>
    <font>
      <b/>
      <sz val="6"/>
      <name val="Verdana"/>
      <family val="0"/>
    </font>
    <font>
      <b/>
      <sz val="8"/>
      <name val="Verdana"/>
      <family val="0"/>
    </font>
    <font>
      <b/>
      <sz val="6"/>
      <color indexed="63"/>
      <name val="Verdana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/>
      <right style="thin"/>
      <top style="thin"/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>
        <color indexed="8"/>
      </right>
      <top style="double"/>
      <bottom style="thin"/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>
        <color indexed="8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 style="double"/>
      <right style="medium"/>
      <top style="double"/>
      <bottom style="double"/>
    </border>
    <border>
      <left style="double">
        <color indexed="8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thin">
        <color indexed="8"/>
      </left>
      <right style="double"/>
      <top style="thin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2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3" borderId="1" applyNumberFormat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Fon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ill="0" applyBorder="0" applyAlignment="0" applyProtection="0"/>
  </cellStyleXfs>
  <cellXfs count="290">
    <xf numFmtId="0" fontId="0" fillId="0" borderId="0" xfId="0" applyAlignment="1">
      <alignment vertical="top"/>
    </xf>
    <xf numFmtId="49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top" wrapText="1"/>
    </xf>
    <xf numFmtId="49" fontId="21" fillId="0" borderId="12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left" vertical="top" wrapText="1" shrinkToFit="1"/>
    </xf>
    <xf numFmtId="0" fontId="21" fillId="0" borderId="0" xfId="0" applyNumberFormat="1" applyFont="1" applyBorder="1" applyAlignment="1">
      <alignment horizontal="left" vertical="top" wrapText="1" shrinkToFit="1"/>
    </xf>
    <xf numFmtId="0" fontId="21" fillId="0" borderId="12" xfId="0" applyNumberFormat="1" applyFont="1" applyBorder="1" applyAlignment="1">
      <alignment horizontal="left" vertical="top" wrapText="1" shrinkToFit="1"/>
    </xf>
    <xf numFmtId="0" fontId="21" fillId="0" borderId="14" xfId="0" applyFont="1" applyFill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/>
    </xf>
    <xf numFmtId="49" fontId="21" fillId="0" borderId="23" xfId="0" applyNumberFormat="1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 wrapText="1"/>
    </xf>
    <xf numFmtId="1" fontId="21" fillId="0" borderId="16" xfId="0" applyNumberFormat="1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17" borderId="40" xfId="0" applyFont="1" applyFill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1" fontId="21" fillId="0" borderId="23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49" fontId="21" fillId="3" borderId="44" xfId="0" applyNumberFormat="1" applyFont="1" applyFill="1" applyBorder="1" applyAlignment="1">
      <alignment horizontal="center" vertical="center" wrapText="1"/>
    </xf>
    <xf numFmtId="49" fontId="21" fillId="3" borderId="45" xfId="0" applyNumberFormat="1" applyFont="1" applyFill="1" applyBorder="1" applyAlignment="1">
      <alignment horizontal="center" vertical="center" wrapText="1"/>
    </xf>
    <xf numFmtId="49" fontId="21" fillId="3" borderId="46" xfId="0" applyNumberFormat="1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 wrapText="1"/>
    </xf>
    <xf numFmtId="49" fontId="21" fillId="0" borderId="48" xfId="0" applyNumberFormat="1" applyFont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16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vertical="top"/>
    </xf>
    <xf numFmtId="1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 wrapText="1"/>
    </xf>
    <xf numFmtId="0" fontId="21" fillId="18" borderId="50" xfId="0" applyFont="1" applyFill="1" applyBorder="1" applyAlignment="1">
      <alignment horizontal="center" vertical="center"/>
    </xf>
    <xf numFmtId="49" fontId="21" fillId="0" borderId="51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0" fontId="24" fillId="17" borderId="53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/>
    </xf>
    <xf numFmtId="0" fontId="24" fillId="19" borderId="55" xfId="0" applyFont="1" applyFill="1" applyBorder="1" applyAlignment="1">
      <alignment horizontal="center" vertical="center"/>
    </xf>
    <xf numFmtId="0" fontId="24" fillId="3" borderId="56" xfId="0" applyFont="1" applyFill="1" applyBorder="1" applyAlignment="1">
      <alignment horizontal="center" vertical="center"/>
    </xf>
    <xf numFmtId="49" fontId="24" fillId="3" borderId="5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1" fontId="24" fillId="18" borderId="57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/>
    </xf>
    <xf numFmtId="0" fontId="24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49" fontId="24" fillId="0" borderId="54" xfId="0" applyNumberFormat="1" applyFont="1" applyBorder="1" applyAlignment="1">
      <alignment horizontal="center" vertical="center" wrapText="1"/>
    </xf>
    <xf numFmtId="0" fontId="24" fillId="17" borderId="61" xfId="0" applyFont="1" applyFill="1" applyBorder="1" applyAlignment="1">
      <alignment horizontal="center" vertical="center"/>
    </xf>
    <xf numFmtId="0" fontId="24" fillId="17" borderId="62" xfId="0" applyFont="1" applyFill="1" applyBorder="1" applyAlignment="1">
      <alignment horizontal="center" vertical="center"/>
    </xf>
    <xf numFmtId="0" fontId="24" fillId="17" borderId="63" xfId="0" applyFont="1" applyFill="1" applyBorder="1" applyAlignment="1">
      <alignment horizontal="center" vertical="center"/>
    </xf>
    <xf numFmtId="0" fontId="24" fillId="17" borderId="64" xfId="0" applyFont="1" applyFill="1" applyBorder="1" applyAlignment="1">
      <alignment horizontal="center" vertical="center"/>
    </xf>
    <xf numFmtId="0" fontId="24" fillId="17" borderId="40" xfId="0" applyFont="1" applyFill="1" applyBorder="1" applyAlignment="1">
      <alignment horizontal="center" vertical="center"/>
    </xf>
    <xf numFmtId="0" fontId="24" fillId="17" borderId="56" xfId="0" applyFont="1" applyFill="1" applyBorder="1" applyAlignment="1">
      <alignment horizontal="center" vertical="center"/>
    </xf>
    <xf numFmtId="0" fontId="24" fillId="17" borderId="65" xfId="0" applyFont="1" applyFill="1" applyBorder="1" applyAlignment="1">
      <alignment horizontal="center" vertical="center"/>
    </xf>
    <xf numFmtId="0" fontId="24" fillId="17" borderId="50" xfId="0" applyFont="1" applyFill="1" applyBorder="1" applyAlignment="1">
      <alignment horizontal="center" vertical="center"/>
    </xf>
    <xf numFmtId="0" fontId="24" fillId="3" borderId="45" xfId="0" applyFont="1" applyFill="1" applyBorder="1" applyAlignment="1">
      <alignment horizontal="center" vertical="center"/>
    </xf>
    <xf numFmtId="1" fontId="24" fillId="18" borderId="66" xfId="0" applyNumberFormat="1" applyFont="1" applyFill="1" applyBorder="1" applyAlignment="1">
      <alignment horizontal="center" vertical="center"/>
    </xf>
    <xf numFmtId="0" fontId="24" fillId="18" borderId="62" xfId="0" applyFont="1" applyFill="1" applyBorder="1" applyAlignment="1">
      <alignment horizontal="center" vertical="center"/>
    </xf>
    <xf numFmtId="0" fontId="24" fillId="18" borderId="65" xfId="0" applyFont="1" applyFill="1" applyBorder="1" applyAlignment="1">
      <alignment horizontal="center" vertical="center"/>
    </xf>
    <xf numFmtId="0" fontId="24" fillId="17" borderId="67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68" xfId="0" applyFont="1" applyBorder="1" applyAlignment="1">
      <alignment horizontal="center" vertical="center"/>
    </xf>
    <xf numFmtId="0" fontId="24" fillId="0" borderId="69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/>
    </xf>
    <xf numFmtId="0" fontId="24" fillId="0" borderId="60" xfId="0" applyFont="1" applyFill="1" applyBorder="1" applyAlignment="1">
      <alignment horizontal="center"/>
    </xf>
    <xf numFmtId="0" fontId="21" fillId="0" borderId="74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49" fontId="21" fillId="0" borderId="39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24" fillId="0" borderId="7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4" fillId="3" borderId="53" xfId="0" applyFont="1" applyFill="1" applyBorder="1" applyAlignment="1">
      <alignment horizontal="center" vertical="center"/>
    </xf>
    <xf numFmtId="0" fontId="24" fillId="3" borderId="61" xfId="0" applyFont="1" applyFill="1" applyBorder="1" applyAlignment="1">
      <alignment horizontal="center" vertical="center"/>
    </xf>
    <xf numFmtId="0" fontId="24" fillId="3" borderId="44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/>
    </xf>
    <xf numFmtId="49" fontId="24" fillId="20" borderId="15" xfId="0" applyNumberFormat="1" applyFont="1" applyFill="1" applyBorder="1" applyAlignment="1">
      <alignment horizontal="center" vertical="center" wrapText="1"/>
    </xf>
    <xf numFmtId="49" fontId="24" fillId="20" borderId="80" xfId="0" applyNumberFormat="1" applyFont="1" applyFill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/>
    </xf>
    <xf numFmtId="49" fontId="24" fillId="20" borderId="16" xfId="0" applyNumberFormat="1" applyFont="1" applyFill="1" applyBorder="1" applyAlignment="1">
      <alignment horizontal="center" vertical="center" wrapText="1"/>
    </xf>
    <xf numFmtId="1" fontId="24" fillId="20" borderId="16" xfId="0" applyNumberFormat="1" applyFont="1" applyFill="1" applyBorder="1" applyAlignment="1">
      <alignment horizontal="center" vertical="center" wrapText="1"/>
    </xf>
    <xf numFmtId="49" fontId="24" fillId="20" borderId="81" xfId="0" applyNumberFormat="1" applyFont="1" applyFill="1" applyBorder="1" applyAlignment="1">
      <alignment horizontal="center" vertical="center" wrapText="1"/>
    </xf>
    <xf numFmtId="49" fontId="24" fillId="20" borderId="82" xfId="0" applyNumberFormat="1" applyFont="1" applyFill="1" applyBorder="1" applyAlignment="1">
      <alignment horizontal="center" vertical="center" wrapText="1"/>
    </xf>
    <xf numFmtId="49" fontId="24" fillId="20" borderId="83" xfId="0" applyNumberFormat="1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/>
    </xf>
    <xf numFmtId="0" fontId="24" fillId="0" borderId="85" xfId="0" applyFont="1" applyFill="1" applyBorder="1" applyAlignment="1">
      <alignment horizontal="center" vertical="center"/>
    </xf>
    <xf numFmtId="49" fontId="21" fillId="0" borderId="53" xfId="0" applyNumberFormat="1" applyFont="1" applyBorder="1" applyAlignment="1">
      <alignment horizontal="center" vertical="center" wrapText="1"/>
    </xf>
    <xf numFmtId="49" fontId="24" fillId="0" borderId="56" xfId="0" applyNumberFormat="1" applyFont="1" applyBorder="1" applyAlignment="1">
      <alignment horizontal="center" vertical="center" wrapText="1"/>
    </xf>
    <xf numFmtId="49" fontId="21" fillId="0" borderId="61" xfId="0" applyNumberFormat="1" applyFont="1" applyBorder="1" applyAlignment="1">
      <alignment horizontal="center" vertical="center" wrapText="1"/>
    </xf>
    <xf numFmtId="49" fontId="21" fillId="0" borderId="63" xfId="0" applyNumberFormat="1" applyFont="1" applyBorder="1" applyAlignment="1">
      <alignment horizontal="center" vertical="center" wrapText="1"/>
    </xf>
    <xf numFmtId="49" fontId="21" fillId="0" borderId="86" xfId="0" applyNumberFormat="1" applyFont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/>
    </xf>
    <xf numFmtId="0" fontId="21" fillId="0" borderId="88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0" fontId="24" fillId="0" borderId="90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1" fillId="0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21" fillId="0" borderId="96" xfId="0" applyFont="1" applyFill="1" applyBorder="1" applyAlignment="1">
      <alignment horizontal="center" vertical="center"/>
    </xf>
    <xf numFmtId="0" fontId="21" fillId="0" borderId="97" xfId="0" applyFont="1" applyFill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37" xfId="0" applyFont="1" applyFill="1" applyBorder="1" applyAlignment="1">
      <alignment horizontal="center"/>
    </xf>
    <xf numFmtId="0" fontId="21" fillId="0" borderId="99" xfId="0" applyFont="1" applyFill="1" applyBorder="1" applyAlignment="1">
      <alignment horizontal="center" vertical="center"/>
    </xf>
    <xf numFmtId="0" fontId="21" fillId="0" borderId="100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center" vertical="center"/>
    </xf>
    <xf numFmtId="0" fontId="24" fillId="0" borderId="102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21" fillId="0" borderId="104" xfId="0" applyFont="1" applyFill="1" applyBorder="1" applyAlignment="1">
      <alignment horizontal="center" vertical="center"/>
    </xf>
    <xf numFmtId="0" fontId="24" fillId="18" borderId="105" xfId="0" applyFont="1" applyFill="1" applyBorder="1" applyAlignment="1">
      <alignment vertical="center"/>
    </xf>
    <xf numFmtId="0" fontId="24" fillId="17" borderId="16" xfId="0" applyFont="1" applyFill="1" applyBorder="1" applyAlignment="1">
      <alignment vertical="center"/>
    </xf>
    <xf numFmtId="0" fontId="24" fillId="3" borderId="23" xfId="0" applyFont="1" applyFill="1" applyBorder="1" applyAlignment="1">
      <alignment horizontal="left" vertical="center" wrapText="1"/>
    </xf>
    <xf numFmtId="1" fontId="24" fillId="3" borderId="23" xfId="0" applyNumberFormat="1" applyFont="1" applyFill="1" applyBorder="1" applyAlignment="1">
      <alignment horizontal="center" vertical="center" wrapText="1"/>
    </xf>
    <xf numFmtId="1" fontId="24" fillId="21" borderId="16" xfId="0" applyNumberFormat="1" applyFont="1" applyFill="1" applyBorder="1" applyAlignment="1">
      <alignment horizontal="center" vertical="center"/>
    </xf>
    <xf numFmtId="1" fontId="24" fillId="17" borderId="16" xfId="0" applyNumberFormat="1" applyFont="1" applyFill="1" applyBorder="1" applyAlignment="1">
      <alignment horizontal="center" vertical="center"/>
    </xf>
    <xf numFmtId="1" fontId="24" fillId="18" borderId="105" xfId="0" applyNumberFormat="1" applyFont="1" applyFill="1" applyBorder="1" applyAlignment="1">
      <alignment horizontal="center" vertical="center"/>
    </xf>
    <xf numFmtId="1" fontId="24" fillId="21" borderId="23" xfId="0" applyNumberFormat="1" applyFont="1" applyFill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 wrapText="1"/>
    </xf>
    <xf numFmtId="49" fontId="24" fillId="9" borderId="10" xfId="0" applyNumberFormat="1" applyFont="1" applyFill="1" applyBorder="1" applyAlignment="1">
      <alignment horizontal="center" vertical="center" wrapText="1"/>
    </xf>
    <xf numFmtId="49" fontId="24" fillId="9" borderId="107" xfId="0" applyNumberFormat="1" applyFont="1" applyFill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21" fillId="0" borderId="41" xfId="0" applyFont="1" applyBorder="1" applyAlignment="1">
      <alignment vertical="top" wrapText="1"/>
    </xf>
    <xf numFmtId="0" fontId="21" fillId="0" borderId="38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top"/>
    </xf>
    <xf numFmtId="0" fontId="21" fillId="0" borderId="108" xfId="0" applyFont="1" applyBorder="1" applyAlignment="1">
      <alignment vertical="top"/>
    </xf>
    <xf numFmtId="0" fontId="21" fillId="0" borderId="51" xfId="0" applyFont="1" applyBorder="1" applyAlignment="1">
      <alignment vertical="top"/>
    </xf>
    <xf numFmtId="49" fontId="24" fillId="9" borderId="17" xfId="0" applyNumberFormat="1" applyFont="1" applyFill="1" applyBorder="1" applyAlignment="1">
      <alignment horizontal="center" vertical="center" wrapText="1"/>
    </xf>
    <xf numFmtId="49" fontId="24" fillId="0" borderId="39" xfId="0" applyNumberFormat="1" applyFont="1" applyBorder="1" applyAlignment="1">
      <alignment horizontal="left" vertical="top" wrapText="1"/>
    </xf>
    <xf numFmtId="49" fontId="24" fillId="0" borderId="38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49" fontId="25" fillId="0" borderId="109" xfId="0" applyNumberFormat="1" applyFont="1" applyBorder="1" applyAlignment="1">
      <alignment horizontal="center" vertical="top" wrapText="1"/>
    </xf>
    <xf numFmtId="0" fontId="25" fillId="0" borderId="93" xfId="0" applyFont="1" applyBorder="1" applyAlignment="1">
      <alignment horizontal="center" vertical="top" wrapText="1"/>
    </xf>
    <xf numFmtId="0" fontId="25" fillId="0" borderId="110" xfId="0" applyFont="1" applyBorder="1" applyAlignment="1">
      <alignment horizontal="center" vertical="top" wrapText="1"/>
    </xf>
    <xf numFmtId="49" fontId="25" fillId="0" borderId="111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112" xfId="0" applyNumberFormat="1" applyFont="1" applyBorder="1" applyAlignment="1">
      <alignment horizontal="center" vertical="center" wrapText="1"/>
    </xf>
    <xf numFmtId="49" fontId="25" fillId="0" borderId="113" xfId="0" applyNumberFormat="1" applyFont="1" applyBorder="1" applyAlignment="1">
      <alignment horizontal="center" vertical="center" wrapText="1"/>
    </xf>
    <xf numFmtId="0" fontId="25" fillId="0" borderId="95" xfId="0" applyFont="1" applyBorder="1" applyAlignment="1">
      <alignment horizontal="center" vertical="center" wrapText="1"/>
    </xf>
    <xf numFmtId="0" fontId="25" fillId="0" borderId="114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6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106" xfId="0" applyNumberFormat="1" applyFont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 wrapText="1"/>
    </xf>
    <xf numFmtId="1" fontId="21" fillId="0" borderId="106" xfId="0" applyNumberFormat="1" applyFont="1" applyBorder="1" applyAlignment="1">
      <alignment horizontal="center" vertical="center" wrapText="1"/>
    </xf>
    <xf numFmtId="49" fontId="24" fillId="9" borderId="115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left" vertical="top" wrapText="1"/>
    </xf>
    <xf numFmtId="49" fontId="24" fillId="0" borderId="12" xfId="0" applyNumberFormat="1" applyFont="1" applyBorder="1" applyAlignment="1">
      <alignment horizontal="left" vertical="top" wrapText="1"/>
    </xf>
    <xf numFmtId="49" fontId="24" fillId="0" borderId="13" xfId="0" applyNumberFormat="1" applyFont="1" applyBorder="1" applyAlignment="1">
      <alignment horizontal="left" vertical="top" wrapText="1"/>
    </xf>
    <xf numFmtId="49" fontId="24" fillId="0" borderId="51" xfId="0" applyNumberFormat="1" applyFont="1" applyBorder="1" applyAlignment="1">
      <alignment horizontal="left" vertical="top" wrapText="1"/>
    </xf>
    <xf numFmtId="0" fontId="21" fillId="0" borderId="39" xfId="0" applyNumberFormat="1" applyFont="1" applyBorder="1" applyAlignment="1">
      <alignment horizontal="left" vertical="top" wrapText="1"/>
    </xf>
    <xf numFmtId="0" fontId="21" fillId="0" borderId="41" xfId="0" applyFont="1" applyBorder="1" applyAlignment="1">
      <alignment vertical="top"/>
    </xf>
    <xf numFmtId="0" fontId="21" fillId="0" borderId="38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1" fillId="0" borderId="23" xfId="0" applyFont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24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6" fillId="0" borderId="116" xfId="0" applyNumberFormat="1" applyFont="1" applyBorder="1" applyAlignment="1">
      <alignment horizontal="center" vertical="center" wrapText="1"/>
    </xf>
    <xf numFmtId="0" fontId="26" fillId="0" borderId="117" xfId="0" applyNumberFormat="1" applyFont="1" applyBorder="1" applyAlignment="1">
      <alignment horizontal="center" vertical="center" wrapText="1"/>
    </xf>
    <xf numFmtId="0" fontId="26" fillId="0" borderId="118" xfId="0" applyNumberFormat="1" applyFont="1" applyBorder="1" applyAlignment="1">
      <alignment horizontal="center" vertical="center" wrapText="1"/>
    </xf>
    <xf numFmtId="0" fontId="26" fillId="0" borderId="119" xfId="0" applyNumberFormat="1" applyFont="1" applyBorder="1" applyAlignment="1">
      <alignment horizontal="center" vertical="center" wrapText="1"/>
    </xf>
    <xf numFmtId="49" fontId="26" fillId="0" borderId="120" xfId="0" applyNumberFormat="1" applyFont="1" applyBorder="1" applyAlignment="1">
      <alignment horizontal="left" vertical="center" wrapText="1"/>
    </xf>
    <xf numFmtId="49" fontId="26" fillId="0" borderId="121" xfId="0" applyNumberFormat="1" applyFont="1" applyBorder="1" applyAlignment="1">
      <alignment horizontal="left" vertical="center" wrapText="1"/>
    </xf>
    <xf numFmtId="49" fontId="26" fillId="0" borderId="122" xfId="0" applyNumberFormat="1" applyFont="1" applyBorder="1" applyAlignment="1">
      <alignment horizontal="left" vertical="center" wrapText="1"/>
    </xf>
    <xf numFmtId="1" fontId="22" fillId="0" borderId="123" xfId="0" applyNumberFormat="1" applyFont="1" applyBorder="1" applyAlignment="1">
      <alignment horizontal="center" vertical="center" wrapText="1"/>
    </xf>
    <xf numFmtId="1" fontId="22" fillId="0" borderId="124" xfId="0" applyNumberFormat="1" applyFont="1" applyBorder="1" applyAlignment="1">
      <alignment horizontal="center" vertical="center" wrapText="1"/>
    </xf>
    <xf numFmtId="49" fontId="26" fillId="0" borderId="125" xfId="0" applyNumberFormat="1" applyFont="1" applyBorder="1" applyAlignment="1">
      <alignment horizontal="left" vertical="center" wrapText="1"/>
    </xf>
    <xf numFmtId="49" fontId="26" fillId="0" borderId="126" xfId="0" applyNumberFormat="1" applyFont="1" applyBorder="1" applyAlignment="1">
      <alignment horizontal="left" vertical="center" wrapText="1"/>
    </xf>
    <xf numFmtId="49" fontId="26" fillId="0" borderId="127" xfId="0" applyNumberFormat="1" applyFont="1" applyBorder="1" applyAlignment="1">
      <alignment horizontal="left" vertical="center" wrapText="1"/>
    </xf>
    <xf numFmtId="177" fontId="22" fillId="0" borderId="128" xfId="49" applyNumberFormat="1" applyFont="1" applyBorder="1" applyAlignment="1">
      <alignment horizontal="center" vertical="center" wrapText="1"/>
    </xf>
    <xf numFmtId="177" fontId="22" fillId="0" borderId="129" xfId="49" applyNumberFormat="1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06" xfId="0" applyFont="1" applyFill="1" applyBorder="1" applyAlignment="1">
      <alignment horizontal="center" vertical="center"/>
    </xf>
    <xf numFmtId="0" fontId="21" fillId="0" borderId="130" xfId="0" applyFont="1" applyFill="1" applyBorder="1" applyAlignment="1">
      <alignment horizontal="center" vertical="center"/>
    </xf>
    <xf numFmtId="0" fontId="21" fillId="0" borderId="131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/>
    </xf>
    <xf numFmtId="0" fontId="21" fillId="0" borderId="132" xfId="0" applyFont="1" applyFill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33" xfId="0" applyFont="1" applyFill="1" applyBorder="1" applyAlignment="1">
      <alignment horizontal="center" vertical="center"/>
    </xf>
    <xf numFmtId="0" fontId="21" fillId="0" borderId="130" xfId="0" applyFont="1" applyBorder="1" applyAlignment="1">
      <alignment horizontal="center" vertical="center"/>
    </xf>
    <xf numFmtId="0" fontId="21" fillId="0" borderId="134" xfId="0" applyFont="1" applyBorder="1" applyAlignment="1">
      <alignment horizontal="center" vertical="center"/>
    </xf>
    <xf numFmtId="177" fontId="22" fillId="0" borderId="135" xfId="0" applyNumberFormat="1" applyFont="1" applyBorder="1" applyAlignment="1">
      <alignment horizontal="center" vertical="center" wrapText="1"/>
    </xf>
    <xf numFmtId="177" fontId="22" fillId="0" borderId="136" xfId="0" applyNumberFormat="1" applyFont="1" applyBorder="1" applyAlignment="1">
      <alignment horizontal="center" vertical="center" wrapText="1"/>
    </xf>
    <xf numFmtId="1" fontId="22" fillId="0" borderId="137" xfId="0" applyNumberFormat="1" applyFont="1" applyBorder="1" applyAlignment="1">
      <alignment horizontal="center" vertical="center" wrapText="1"/>
    </xf>
    <xf numFmtId="1" fontId="22" fillId="0" borderId="138" xfId="0" applyNumberFormat="1" applyFont="1" applyBorder="1" applyAlignment="1">
      <alignment horizontal="center" vertical="center" wrapText="1"/>
    </xf>
    <xf numFmtId="0" fontId="22" fillId="0" borderId="139" xfId="0" applyFont="1" applyBorder="1" applyAlignment="1">
      <alignment horizontal="left" vertical="center"/>
    </xf>
    <xf numFmtId="0" fontId="22" fillId="0" borderId="128" xfId="0" applyFont="1" applyBorder="1" applyAlignment="1">
      <alignment horizontal="left" vertical="center"/>
    </xf>
    <xf numFmtId="0" fontId="22" fillId="0" borderId="124" xfId="0" applyFont="1" applyBorder="1" applyAlignment="1">
      <alignment horizontal="left" vertical="center"/>
    </xf>
    <xf numFmtId="49" fontId="22" fillId="0" borderId="140" xfId="0" applyNumberFormat="1" applyFont="1" applyBorder="1" applyAlignment="1">
      <alignment horizontal="left" vertical="center" wrapText="1"/>
    </xf>
    <xf numFmtId="49" fontId="22" fillId="0" borderId="135" xfId="0" applyNumberFormat="1" applyFont="1" applyBorder="1" applyAlignment="1">
      <alignment horizontal="left" vertical="center" wrapText="1"/>
    </xf>
    <xf numFmtId="49" fontId="22" fillId="0" borderId="138" xfId="0" applyNumberFormat="1" applyFont="1" applyBorder="1" applyAlignment="1">
      <alignment horizontal="left" vertical="center" wrapText="1"/>
    </xf>
    <xf numFmtId="0" fontId="21" fillId="0" borderId="23" xfId="0" applyNumberFormat="1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/>
    </xf>
    <xf numFmtId="0" fontId="21" fillId="0" borderId="141" xfId="0" applyFont="1" applyBorder="1" applyAlignment="1">
      <alignment horizontal="center" vertical="center"/>
    </xf>
    <xf numFmtId="0" fontId="21" fillId="0" borderId="131" xfId="0" applyFont="1" applyBorder="1" applyAlignment="1">
      <alignment horizontal="center" vertical="center"/>
    </xf>
    <xf numFmtId="0" fontId="21" fillId="0" borderId="109" xfId="0" applyFont="1" applyFill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24" fillId="0" borderId="85" xfId="0" applyFont="1" applyFill="1" applyBorder="1" applyAlignment="1">
      <alignment horizontal="center" vertical="center"/>
    </xf>
    <xf numFmtId="0" fontId="24" fillId="0" borderId="106" xfId="0" applyFont="1" applyBorder="1" applyAlignment="1">
      <alignment horizontal="center" vertical="center"/>
    </xf>
    <xf numFmtId="0" fontId="21" fillId="0" borderId="89" xfId="0" applyFont="1" applyFill="1" applyBorder="1" applyAlignment="1">
      <alignment horizontal="center"/>
    </xf>
    <xf numFmtId="0" fontId="21" fillId="0" borderId="82" xfId="0" applyFont="1" applyBorder="1" applyAlignment="1">
      <alignment horizontal="center"/>
    </xf>
    <xf numFmtId="49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1" fillId="0" borderId="13" xfId="0" applyNumberFormat="1" applyFont="1" applyBorder="1" applyAlignment="1">
      <alignment horizontal="left" vertical="top" wrapText="1"/>
    </xf>
    <xf numFmtId="0" fontId="21" fillId="0" borderId="108" xfId="0" applyFont="1" applyBorder="1" applyAlignment="1">
      <alignment vertical="top" wrapText="1"/>
    </xf>
    <xf numFmtId="0" fontId="21" fillId="0" borderId="51" xfId="0" applyFont="1" applyBorder="1" applyAlignment="1">
      <alignment vertical="top" wrapText="1"/>
    </xf>
    <xf numFmtId="0" fontId="24" fillId="0" borderId="90" xfId="0" applyFont="1" applyFill="1" applyBorder="1" applyAlignment="1">
      <alignment horizontal="center"/>
    </xf>
    <xf numFmtId="0" fontId="24" fillId="0" borderId="80" xfId="0" applyFont="1" applyBorder="1" applyAlignment="1">
      <alignment horizontal="center"/>
    </xf>
    <xf numFmtId="0" fontId="21" fillId="0" borderId="92" xfId="0" applyFont="1" applyFill="1" applyBorder="1" applyAlignment="1">
      <alignment horizontal="center"/>
    </xf>
    <xf numFmtId="0" fontId="21" fillId="0" borderId="142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5E5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="200" zoomScaleNormal="200" zoomScalePageLayoutView="0" workbookViewId="0" topLeftCell="A42">
      <selection activeCell="F56" sqref="F56"/>
    </sheetView>
  </sheetViews>
  <sheetFormatPr defaultColWidth="11.57421875" defaultRowHeight="12.75"/>
  <cols>
    <col min="1" max="1" width="12.28125" style="1" customWidth="1"/>
    <col min="2" max="2" width="11.7109375" style="1" customWidth="1"/>
    <col min="3" max="3" width="16.8515625" style="1" customWidth="1"/>
    <col min="4" max="4" width="4.7109375" style="2" customWidth="1"/>
    <col min="5" max="5" width="23.8515625" style="1" customWidth="1"/>
    <col min="6" max="6" width="2.8515625" style="1" customWidth="1"/>
    <col min="7" max="7" width="3.00390625" style="1" customWidth="1"/>
    <col min="8" max="8" width="2.8515625" style="1" customWidth="1"/>
    <col min="9" max="9" width="2.7109375" style="1" customWidth="1"/>
    <col min="10" max="10" width="2.8515625" style="1" customWidth="1"/>
    <col min="11" max="12" width="3.00390625" style="1" customWidth="1"/>
    <col min="13" max="13" width="2.8515625" style="1" customWidth="1"/>
    <col min="14" max="14" width="3.140625" style="1" customWidth="1"/>
    <col min="15" max="15" width="3.7109375" style="1" customWidth="1"/>
    <col min="16" max="16" width="11.421875" style="1" hidden="1" customWidth="1"/>
    <col min="17" max="16384" width="11.421875" style="1" customWidth="1"/>
  </cols>
  <sheetData>
    <row r="1" spans="1:15" ht="12.75" customHeight="1" thickTop="1">
      <c r="A1" s="197" t="s">
        <v>60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5" ht="12" customHeight="1">
      <c r="A2" s="200" t="s">
        <v>33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2"/>
    </row>
    <row r="3" spans="1:15" ht="12.75" customHeight="1" thickBot="1">
      <c r="A3" s="203" t="s">
        <v>34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5"/>
    </row>
    <row r="4" ht="3.75" customHeight="1" thickTop="1"/>
    <row r="5" spans="1:16" ht="7.5" customHeight="1">
      <c r="A5" s="192" t="s">
        <v>62</v>
      </c>
      <c r="B5" s="193"/>
      <c r="C5" s="181" t="s">
        <v>103</v>
      </c>
      <c r="D5" s="182"/>
      <c r="E5" s="182"/>
      <c r="F5" s="183"/>
      <c r="G5" s="183"/>
      <c r="H5" s="183"/>
      <c r="I5" s="183"/>
      <c r="J5" s="183"/>
      <c r="K5" s="183"/>
      <c r="L5" s="183"/>
      <c r="M5" s="183"/>
      <c r="N5" s="183"/>
      <c r="O5" s="184"/>
      <c r="P5" s="6"/>
    </row>
    <row r="6" spans="1:16" ht="7.5" customHeight="1">
      <c r="A6" s="7"/>
      <c r="B6" s="8"/>
      <c r="C6" s="194" t="s">
        <v>21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6"/>
      <c r="P6" s="6"/>
    </row>
    <row r="7" spans="1:16" ht="7.5" customHeight="1">
      <c r="A7" s="7"/>
      <c r="B7" s="8"/>
      <c r="C7" s="194" t="s">
        <v>1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96"/>
      <c r="P7" s="6"/>
    </row>
    <row r="8" spans="1:16" ht="7.5" customHeight="1">
      <c r="A8" s="7"/>
      <c r="B8" s="8"/>
      <c r="C8" s="194" t="s">
        <v>2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6"/>
      <c r="P8" s="6"/>
    </row>
    <row r="9" spans="1:16" ht="7.5" customHeight="1">
      <c r="A9" s="7"/>
      <c r="B9" s="8"/>
      <c r="C9" s="194" t="s">
        <v>3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6"/>
      <c r="P9" s="6"/>
    </row>
    <row r="10" spans="1:16" ht="7.5" customHeight="1">
      <c r="A10" s="7"/>
      <c r="B10" s="8"/>
      <c r="C10" s="194" t="s">
        <v>4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6"/>
      <c r="P10" s="6"/>
    </row>
    <row r="11" spans="1:16" ht="7.5" customHeight="1">
      <c r="A11" s="7"/>
      <c r="B11" s="8"/>
      <c r="C11" s="194" t="s">
        <v>92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6"/>
      <c r="P11" s="6"/>
    </row>
    <row r="12" spans="1:16" ht="7.5" customHeight="1">
      <c r="A12" s="7"/>
      <c r="B12" s="8"/>
      <c r="C12" s="194" t="s">
        <v>32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  <c r="P12" s="6"/>
    </row>
    <row r="13" spans="1:16" ht="7.5" customHeight="1">
      <c r="A13" s="7"/>
      <c r="B13" s="8"/>
      <c r="C13" s="194" t="s">
        <v>37</v>
      </c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  <c r="P13" s="6"/>
    </row>
    <row r="14" spans="1:16" ht="7.5" customHeight="1">
      <c r="A14" s="9"/>
      <c r="B14" s="74"/>
      <c r="C14" s="283" t="s">
        <v>38</v>
      </c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5"/>
      <c r="P14" s="6"/>
    </row>
    <row r="15" spans="1:15" ht="4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0.75" customHeight="1" hidden="1">
      <c r="A16" s="4"/>
      <c r="B16" s="5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2"/>
    </row>
    <row r="17" spans="1:15" ht="10.5" customHeight="1">
      <c r="A17" s="192" t="s">
        <v>63</v>
      </c>
      <c r="B17" s="193"/>
      <c r="C17" s="218" t="s">
        <v>0</v>
      </c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20"/>
    </row>
    <row r="18" spans="1:15" ht="6" customHeight="1">
      <c r="A18" s="214"/>
      <c r="B18" s="215"/>
      <c r="C18" s="221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3"/>
    </row>
    <row r="19" spans="1:15" ht="1.5" customHeight="1">
      <c r="A19" s="214"/>
      <c r="B19" s="215"/>
      <c r="C19" s="221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3"/>
    </row>
    <row r="20" spans="1:15" ht="0.75" customHeight="1" hidden="1">
      <c r="A20" s="214"/>
      <c r="B20" s="215"/>
      <c r="C20" s="221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3"/>
    </row>
    <row r="21" spans="1:15" ht="3" customHeight="1" hidden="1">
      <c r="A21" s="214"/>
      <c r="B21" s="215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3"/>
    </row>
    <row r="22" spans="1:15" ht="39.75" customHeight="1">
      <c r="A22" s="216"/>
      <c r="B22" s="217"/>
      <c r="C22" s="188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90"/>
    </row>
    <row r="23" ht="1.5" customHeight="1"/>
    <row r="24" spans="1:15" ht="16.5" customHeight="1">
      <c r="A24" s="281" t="s">
        <v>27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</row>
    <row r="25" spans="7:15" ht="7.5" customHeight="1">
      <c r="G25" s="191" t="s">
        <v>56</v>
      </c>
      <c r="H25" s="179"/>
      <c r="I25" s="180"/>
      <c r="J25" s="213" t="s">
        <v>57</v>
      </c>
      <c r="K25" s="213"/>
      <c r="L25" s="213"/>
      <c r="M25" s="213" t="s">
        <v>58</v>
      </c>
      <c r="N25" s="213"/>
      <c r="O25" s="213"/>
    </row>
    <row r="26" spans="1:15" ht="16.5" customHeight="1" thickBot="1">
      <c r="A26" s="138" t="s">
        <v>49</v>
      </c>
      <c r="B26" s="138" t="s">
        <v>50</v>
      </c>
      <c r="C26" s="138" t="s">
        <v>86</v>
      </c>
      <c r="D26" s="139" t="s">
        <v>64</v>
      </c>
      <c r="E26" s="138" t="s">
        <v>51</v>
      </c>
      <c r="F26" s="138" t="s">
        <v>52</v>
      </c>
      <c r="G26" s="135" t="s">
        <v>72</v>
      </c>
      <c r="H26" s="135" t="s">
        <v>53</v>
      </c>
      <c r="I26" s="140" t="s">
        <v>65</v>
      </c>
      <c r="J26" s="141" t="s">
        <v>72</v>
      </c>
      <c r="K26" s="136" t="s">
        <v>53</v>
      </c>
      <c r="L26" s="142" t="s">
        <v>65</v>
      </c>
      <c r="M26" s="141" t="s">
        <v>72</v>
      </c>
      <c r="N26" s="136" t="s">
        <v>53</v>
      </c>
      <c r="O26" s="142" t="s">
        <v>65</v>
      </c>
    </row>
    <row r="27" spans="1:15" ht="12" customHeight="1" thickTop="1">
      <c r="A27" s="206" t="s">
        <v>66</v>
      </c>
      <c r="B27" s="206" t="s">
        <v>67</v>
      </c>
      <c r="C27" s="209" t="s">
        <v>61</v>
      </c>
      <c r="D27" s="211">
        <f>H27+K27+N27+H30+K30+N30</f>
        <v>8</v>
      </c>
      <c r="E27" s="206" t="s">
        <v>82</v>
      </c>
      <c r="F27" s="257" t="s">
        <v>68</v>
      </c>
      <c r="G27" s="275">
        <v>30</v>
      </c>
      <c r="H27" s="277">
        <v>3</v>
      </c>
      <c r="I27" s="272" t="s">
        <v>71</v>
      </c>
      <c r="J27" s="275">
        <v>30</v>
      </c>
      <c r="K27" s="277">
        <v>3</v>
      </c>
      <c r="L27" s="272" t="s">
        <v>69</v>
      </c>
      <c r="M27" s="279"/>
      <c r="N27" s="286"/>
      <c r="O27" s="288"/>
    </row>
    <row r="28" spans="1:15" ht="4.5" customHeight="1">
      <c r="A28" s="207"/>
      <c r="B28" s="207"/>
      <c r="C28" s="210"/>
      <c r="D28" s="212"/>
      <c r="E28" s="178"/>
      <c r="F28" s="274"/>
      <c r="G28" s="276"/>
      <c r="H28" s="278"/>
      <c r="I28" s="273"/>
      <c r="J28" s="276"/>
      <c r="K28" s="278"/>
      <c r="L28" s="273"/>
      <c r="M28" s="280"/>
      <c r="N28" s="287"/>
      <c r="O28" s="289"/>
    </row>
    <row r="29" spans="1:15" ht="7.5" customHeight="1" hidden="1">
      <c r="A29" s="207"/>
      <c r="B29" s="207"/>
      <c r="C29" s="210"/>
      <c r="D29" s="212"/>
      <c r="E29" s="178"/>
      <c r="F29" s="274"/>
      <c r="G29" s="276"/>
      <c r="H29" s="278"/>
      <c r="I29" s="273"/>
      <c r="J29" s="276"/>
      <c r="K29" s="278"/>
      <c r="L29" s="273"/>
      <c r="M29" s="280"/>
      <c r="N29" s="287"/>
      <c r="O29" s="289"/>
    </row>
    <row r="30" spans="1:15" ht="9.75" customHeight="1">
      <c r="A30" s="207"/>
      <c r="B30" s="208"/>
      <c r="C30" s="208"/>
      <c r="D30" s="208"/>
      <c r="E30" s="18" t="s">
        <v>7</v>
      </c>
      <c r="F30" s="19" t="s">
        <v>68</v>
      </c>
      <c r="G30" s="20"/>
      <c r="H30" s="80"/>
      <c r="I30" s="21"/>
      <c r="J30" s="22">
        <v>15</v>
      </c>
      <c r="K30" s="92">
        <v>2</v>
      </c>
      <c r="L30" s="23" t="s">
        <v>71</v>
      </c>
      <c r="M30" s="113"/>
      <c r="N30" s="114"/>
      <c r="O30" s="162"/>
    </row>
    <row r="31" spans="1:15" ht="12" customHeight="1">
      <c r="A31" s="207"/>
      <c r="B31" s="206" t="s">
        <v>28</v>
      </c>
      <c r="C31" s="206" t="s">
        <v>22</v>
      </c>
      <c r="D31" s="187">
        <f>H31+K31+N31+H32+K32+N32+N33</f>
        <v>17</v>
      </c>
      <c r="E31" s="15" t="s">
        <v>46</v>
      </c>
      <c r="F31" s="19" t="s">
        <v>68</v>
      </c>
      <c r="G31" s="24">
        <v>50</v>
      </c>
      <c r="H31" s="81">
        <v>5</v>
      </c>
      <c r="I31" s="25" t="s">
        <v>69</v>
      </c>
      <c r="J31" s="26">
        <v>50</v>
      </c>
      <c r="K31" s="93">
        <v>5</v>
      </c>
      <c r="L31" s="27" t="s">
        <v>69</v>
      </c>
      <c r="M31" s="28"/>
      <c r="N31" s="94"/>
      <c r="O31" s="163"/>
    </row>
    <row r="32" spans="1:15" ht="12" customHeight="1">
      <c r="A32" s="207"/>
      <c r="B32" s="207"/>
      <c r="C32" s="207"/>
      <c r="D32" s="178"/>
      <c r="E32" s="15" t="s">
        <v>47</v>
      </c>
      <c r="F32" s="19" t="s">
        <v>48</v>
      </c>
      <c r="G32" s="24"/>
      <c r="H32" s="81"/>
      <c r="I32" s="25"/>
      <c r="J32" s="30"/>
      <c r="K32" s="94"/>
      <c r="L32" s="31"/>
      <c r="M32" s="115">
        <v>30</v>
      </c>
      <c r="N32" s="93">
        <v>3</v>
      </c>
      <c r="O32" s="48" t="s">
        <v>71</v>
      </c>
    </row>
    <row r="33" spans="1:15" ht="9.75" customHeight="1">
      <c r="A33" s="207"/>
      <c r="B33" s="225"/>
      <c r="C33" s="225"/>
      <c r="D33" s="208"/>
      <c r="E33" s="14" t="s">
        <v>9</v>
      </c>
      <c r="F33" s="53" t="s">
        <v>68</v>
      </c>
      <c r="G33" s="13"/>
      <c r="H33" s="82"/>
      <c r="I33" s="50"/>
      <c r="J33" s="119"/>
      <c r="K33" s="120"/>
      <c r="L33" s="55"/>
      <c r="M33" s="121">
        <v>30</v>
      </c>
      <c r="N33" s="96">
        <v>4</v>
      </c>
      <c r="O33" s="164" t="s">
        <v>71</v>
      </c>
    </row>
    <row r="34" spans="1:15" ht="3" customHeight="1">
      <c r="A34" s="207"/>
      <c r="B34" s="225"/>
      <c r="C34" s="206" t="s">
        <v>23</v>
      </c>
      <c r="D34" s="211">
        <f>H34+K34+N34</f>
        <v>4</v>
      </c>
      <c r="E34" s="206" t="s">
        <v>8</v>
      </c>
      <c r="F34" s="257" t="s">
        <v>68</v>
      </c>
      <c r="G34" s="255"/>
      <c r="H34" s="248"/>
      <c r="I34" s="252"/>
      <c r="J34" s="255"/>
      <c r="K34" s="248"/>
      <c r="L34" s="252"/>
      <c r="M34" s="255">
        <v>30</v>
      </c>
      <c r="N34" s="248">
        <v>4</v>
      </c>
      <c r="O34" s="250" t="s">
        <v>69</v>
      </c>
    </row>
    <row r="35" spans="1:15" ht="24" customHeight="1">
      <c r="A35" s="207"/>
      <c r="B35" s="208"/>
      <c r="C35" s="207"/>
      <c r="D35" s="212"/>
      <c r="E35" s="254"/>
      <c r="F35" s="258"/>
      <c r="G35" s="256"/>
      <c r="H35" s="249"/>
      <c r="I35" s="253"/>
      <c r="J35" s="256"/>
      <c r="K35" s="249"/>
      <c r="L35" s="253"/>
      <c r="M35" s="256"/>
      <c r="N35" s="249"/>
      <c r="O35" s="251"/>
    </row>
    <row r="36" spans="1:15" ht="27.75" customHeight="1" thickBot="1">
      <c r="A36" s="224"/>
      <c r="B36" s="15" t="s">
        <v>29</v>
      </c>
      <c r="C36" s="33" t="s">
        <v>24</v>
      </c>
      <c r="D36" s="34">
        <f>H36+K36+N36</f>
        <v>9</v>
      </c>
      <c r="E36" s="3" t="s">
        <v>54</v>
      </c>
      <c r="F36" s="32" t="s">
        <v>48</v>
      </c>
      <c r="G36" s="35">
        <v>60</v>
      </c>
      <c r="H36" s="83">
        <v>3</v>
      </c>
      <c r="I36" s="36" t="s">
        <v>71</v>
      </c>
      <c r="J36" s="35">
        <v>60</v>
      </c>
      <c r="K36" s="83">
        <v>3</v>
      </c>
      <c r="L36" s="37" t="s">
        <v>71</v>
      </c>
      <c r="M36" s="38">
        <v>60</v>
      </c>
      <c r="N36" s="83">
        <v>3</v>
      </c>
      <c r="O36" s="37" t="s">
        <v>71</v>
      </c>
    </row>
    <row r="37" spans="1:15" ht="9" customHeight="1" thickBot="1" thickTop="1">
      <c r="A37" s="171" t="s">
        <v>26</v>
      </c>
      <c r="B37" s="39"/>
      <c r="C37" s="40"/>
      <c r="D37" s="177">
        <f>SUM(D27:D36)</f>
        <v>38</v>
      </c>
      <c r="E37" s="39"/>
      <c r="F37" s="39"/>
      <c r="G37" s="84">
        <f>SUM(G27:G36)</f>
        <v>140</v>
      </c>
      <c r="H37" s="84">
        <f>SUM(H27:H36)</f>
        <v>11</v>
      </c>
      <c r="I37" s="98"/>
      <c r="J37" s="84">
        <f>SUM(J27:J36)</f>
        <v>155</v>
      </c>
      <c r="K37" s="84">
        <f>SUM(K27:K36)</f>
        <v>13</v>
      </c>
      <c r="L37" s="99"/>
      <c r="M37" s="84">
        <f>SUM(M27:M36)</f>
        <v>150</v>
      </c>
      <c r="N37" s="84">
        <f>SUM(N27:N36)</f>
        <v>14</v>
      </c>
      <c r="O37" s="100"/>
    </row>
    <row r="38" spans="8:14" ht="3.75" customHeight="1" thickBot="1" thickTop="1">
      <c r="H38" s="85"/>
      <c r="K38" s="85"/>
      <c r="N38" s="85"/>
    </row>
    <row r="39" spans="1:15" ht="13.5" customHeight="1" thickTop="1">
      <c r="A39" s="227" t="s">
        <v>73</v>
      </c>
      <c r="B39" s="206" t="s">
        <v>6</v>
      </c>
      <c r="C39" s="206" t="s">
        <v>5</v>
      </c>
      <c r="D39" s="211">
        <f>H39+K39+N39+H40+K40+N40+H41+K41+N41</f>
        <v>62</v>
      </c>
      <c r="E39" s="41" t="s">
        <v>10</v>
      </c>
      <c r="F39" s="25" t="s">
        <v>83</v>
      </c>
      <c r="G39" s="42">
        <v>30</v>
      </c>
      <c r="H39" s="86">
        <v>8</v>
      </c>
      <c r="I39" s="43" t="s">
        <v>69</v>
      </c>
      <c r="J39" s="44">
        <v>30</v>
      </c>
      <c r="K39" s="95">
        <v>8</v>
      </c>
      <c r="L39" s="45" t="s">
        <v>69</v>
      </c>
      <c r="M39" s="44">
        <v>30</v>
      </c>
      <c r="N39" s="95">
        <v>8</v>
      </c>
      <c r="O39" s="46" t="s">
        <v>69</v>
      </c>
    </row>
    <row r="40" spans="1:15" ht="12.75" customHeight="1">
      <c r="A40" s="227"/>
      <c r="B40" s="178"/>
      <c r="C40" s="178"/>
      <c r="D40" s="178"/>
      <c r="E40" s="41" t="s">
        <v>93</v>
      </c>
      <c r="F40" s="25" t="s">
        <v>83</v>
      </c>
      <c r="G40" s="24"/>
      <c r="H40" s="81"/>
      <c r="I40" s="27"/>
      <c r="J40" s="26">
        <v>20</v>
      </c>
      <c r="K40" s="93">
        <v>4</v>
      </c>
      <c r="L40" s="47" t="s">
        <v>71</v>
      </c>
      <c r="M40" s="26">
        <v>20</v>
      </c>
      <c r="N40" s="93">
        <v>4</v>
      </c>
      <c r="O40" s="48" t="s">
        <v>69</v>
      </c>
    </row>
    <row r="41" spans="1:15" ht="10.5" customHeight="1">
      <c r="A41" s="227"/>
      <c r="B41" s="178"/>
      <c r="C41" s="178"/>
      <c r="D41" s="178"/>
      <c r="E41" s="41" t="s">
        <v>14</v>
      </c>
      <c r="F41" s="25" t="s">
        <v>83</v>
      </c>
      <c r="G41" s="24">
        <v>30</v>
      </c>
      <c r="H41" s="81">
        <v>10</v>
      </c>
      <c r="I41" s="27" t="s">
        <v>69</v>
      </c>
      <c r="J41" s="26">
        <v>30</v>
      </c>
      <c r="K41" s="93">
        <v>10</v>
      </c>
      <c r="L41" s="47" t="s">
        <v>69</v>
      </c>
      <c r="M41" s="26">
        <v>30</v>
      </c>
      <c r="N41" s="93">
        <v>10</v>
      </c>
      <c r="O41" s="48" t="s">
        <v>69</v>
      </c>
    </row>
    <row r="42" spans="1:15" ht="18.75" customHeight="1" thickBot="1">
      <c r="A42" s="227"/>
      <c r="B42" s="15" t="s">
        <v>67</v>
      </c>
      <c r="C42" s="15" t="s">
        <v>88</v>
      </c>
      <c r="D42" s="17">
        <f>H42+K42+N42</f>
        <v>18</v>
      </c>
      <c r="E42" s="15" t="s">
        <v>59</v>
      </c>
      <c r="F42" s="25" t="s">
        <v>83</v>
      </c>
      <c r="G42" s="35">
        <v>15</v>
      </c>
      <c r="H42" s="83">
        <v>6</v>
      </c>
      <c r="I42" s="165" t="s">
        <v>69</v>
      </c>
      <c r="J42" s="166">
        <v>15</v>
      </c>
      <c r="K42" s="167">
        <v>6</v>
      </c>
      <c r="L42" s="168" t="s">
        <v>69</v>
      </c>
      <c r="M42" s="166">
        <v>15</v>
      </c>
      <c r="N42" s="167">
        <v>6</v>
      </c>
      <c r="O42" s="169" t="s">
        <v>69</v>
      </c>
    </row>
    <row r="43" spans="1:15" ht="7.5" customHeight="1" thickBot="1" thickTop="1">
      <c r="A43" s="171" t="s">
        <v>26</v>
      </c>
      <c r="B43" s="39"/>
      <c r="C43" s="39"/>
      <c r="D43" s="174">
        <f>SUM(D39:D42)</f>
        <v>80</v>
      </c>
      <c r="E43" s="39"/>
      <c r="F43" s="39"/>
      <c r="G43" s="87">
        <f>SUM(G39:G42)</f>
        <v>75</v>
      </c>
      <c r="H43" s="87">
        <f>SUM(H39:H42)</f>
        <v>24</v>
      </c>
      <c r="I43" s="101"/>
      <c r="J43" s="87">
        <f>SUM(J39:J42)</f>
        <v>95</v>
      </c>
      <c r="K43" s="87">
        <f>SUM(K39:K42)</f>
        <v>28</v>
      </c>
      <c r="L43" s="102"/>
      <c r="M43" s="87">
        <f>SUM(M39:M42)</f>
        <v>95</v>
      </c>
      <c r="N43" s="87">
        <f>SUM(N39:N42)</f>
        <v>28</v>
      </c>
      <c r="O43" s="51"/>
    </row>
    <row r="44" spans="8:14" ht="3.75" customHeight="1" thickBot="1" thickTop="1">
      <c r="H44" s="85"/>
      <c r="K44" s="85"/>
      <c r="N44" s="85"/>
    </row>
    <row r="45" spans="1:15" ht="37.5" customHeight="1" thickTop="1">
      <c r="A45" s="187" t="s">
        <v>43</v>
      </c>
      <c r="B45" s="15" t="s">
        <v>84</v>
      </c>
      <c r="C45" s="52" t="s">
        <v>89</v>
      </c>
      <c r="D45" s="34">
        <f>H45+K45+N45</f>
        <v>3</v>
      </c>
      <c r="E45" s="15" t="s">
        <v>15</v>
      </c>
      <c r="F45" s="53" t="s">
        <v>68</v>
      </c>
      <c r="G45" s="150"/>
      <c r="H45" s="144"/>
      <c r="I45" s="151"/>
      <c r="J45" s="156"/>
      <c r="K45" s="144"/>
      <c r="L45" s="143"/>
      <c r="M45" s="152">
        <v>30</v>
      </c>
      <c r="N45" s="153">
        <v>3</v>
      </c>
      <c r="O45" s="155" t="s">
        <v>71</v>
      </c>
    </row>
    <row r="46" spans="1:15" ht="16.5" customHeight="1">
      <c r="A46" s="178"/>
      <c r="B46" s="270" t="s">
        <v>28</v>
      </c>
      <c r="C46" s="16" t="s">
        <v>19</v>
      </c>
      <c r="D46" s="34">
        <f>H46+K46+N46</f>
        <v>4</v>
      </c>
      <c r="E46" s="15" t="s">
        <v>81</v>
      </c>
      <c r="F46" s="122" t="s">
        <v>68</v>
      </c>
      <c r="G46" s="24"/>
      <c r="H46" s="81"/>
      <c r="I46" s="27"/>
      <c r="J46" s="124">
        <v>30</v>
      </c>
      <c r="K46" s="81">
        <v>4</v>
      </c>
      <c r="L46" s="31" t="s">
        <v>69</v>
      </c>
      <c r="M46" s="124"/>
      <c r="N46" s="127"/>
      <c r="O46" s="125"/>
    </row>
    <row r="47" spans="1:15" ht="19.5" customHeight="1">
      <c r="A47" s="178"/>
      <c r="B47" s="271"/>
      <c r="C47" s="52" t="s">
        <v>94</v>
      </c>
      <c r="D47" s="34">
        <f>H47+K47+N47</f>
        <v>4</v>
      </c>
      <c r="E47" s="15" t="s">
        <v>95</v>
      </c>
      <c r="F47" s="122" t="s">
        <v>68</v>
      </c>
      <c r="G47" s="24">
        <v>20</v>
      </c>
      <c r="H47" s="81">
        <v>4</v>
      </c>
      <c r="I47" s="27" t="s">
        <v>69</v>
      </c>
      <c r="J47" s="124"/>
      <c r="K47" s="81"/>
      <c r="L47" s="31"/>
      <c r="M47" s="124"/>
      <c r="N47" s="127"/>
      <c r="O47" s="125"/>
    </row>
    <row r="48" spans="1:15" ht="15.75" customHeight="1">
      <c r="A48" s="178"/>
      <c r="B48" s="227" t="s">
        <v>67</v>
      </c>
      <c r="C48" s="209" t="s">
        <v>16</v>
      </c>
      <c r="D48" s="211">
        <f>H48+K48+N48+H49+K49+N49</f>
        <v>5</v>
      </c>
      <c r="E48" s="15" t="s">
        <v>17</v>
      </c>
      <c r="F48" s="122" t="s">
        <v>68</v>
      </c>
      <c r="G48" s="24"/>
      <c r="H48" s="81"/>
      <c r="I48" s="27"/>
      <c r="J48" s="124">
        <v>20</v>
      </c>
      <c r="K48" s="81">
        <v>3</v>
      </c>
      <c r="L48" s="31" t="s">
        <v>69</v>
      </c>
      <c r="M48" s="124"/>
      <c r="N48" s="127"/>
      <c r="O48" s="125"/>
    </row>
    <row r="49" spans="1:15" ht="12" customHeight="1">
      <c r="A49" s="178"/>
      <c r="B49" s="228"/>
      <c r="C49" s="269"/>
      <c r="D49" s="226"/>
      <c r="E49" s="15" t="s">
        <v>18</v>
      </c>
      <c r="F49" s="122" t="s">
        <v>68</v>
      </c>
      <c r="G49" s="24">
        <v>15</v>
      </c>
      <c r="H49" s="81">
        <v>2</v>
      </c>
      <c r="I49" s="27" t="s">
        <v>71</v>
      </c>
      <c r="J49" s="124"/>
      <c r="K49" s="81"/>
      <c r="L49" s="31"/>
      <c r="M49" s="124"/>
      <c r="N49" s="127"/>
      <c r="O49" s="125"/>
    </row>
    <row r="50" spans="1:15" ht="15.75" customHeight="1">
      <c r="A50" s="178"/>
      <c r="B50" s="227" t="s">
        <v>98</v>
      </c>
      <c r="C50" s="210" t="s">
        <v>96</v>
      </c>
      <c r="D50" s="211">
        <f>H50+K50+N50+N51+K51+H51</f>
        <v>4</v>
      </c>
      <c r="E50" s="15" t="s">
        <v>97</v>
      </c>
      <c r="F50" s="122" t="s">
        <v>68</v>
      </c>
      <c r="G50" s="24">
        <v>15</v>
      </c>
      <c r="H50" s="81">
        <v>2</v>
      </c>
      <c r="I50" s="27" t="s">
        <v>71</v>
      </c>
      <c r="J50" s="124"/>
      <c r="K50" s="81"/>
      <c r="L50" s="31"/>
      <c r="M50" s="124"/>
      <c r="N50" s="127"/>
      <c r="O50" s="125"/>
    </row>
    <row r="51" spans="1:15" ht="12.75" customHeight="1" thickBot="1">
      <c r="A51" s="224"/>
      <c r="B51" s="227"/>
      <c r="C51" s="269"/>
      <c r="D51" s="226"/>
      <c r="E51" s="15" t="s">
        <v>80</v>
      </c>
      <c r="F51" s="122" t="s">
        <v>68</v>
      </c>
      <c r="G51" s="157">
        <v>15</v>
      </c>
      <c r="H51" s="126">
        <v>2</v>
      </c>
      <c r="I51" s="158" t="s">
        <v>69</v>
      </c>
      <c r="J51" s="159"/>
      <c r="K51" s="126"/>
      <c r="L51" s="160"/>
      <c r="M51" s="159"/>
      <c r="N51" s="128"/>
      <c r="O51" s="161"/>
    </row>
    <row r="52" spans="1:15" ht="9" customHeight="1" thickBot="1" thickTop="1">
      <c r="A52" s="171" t="s">
        <v>26</v>
      </c>
      <c r="B52" s="56"/>
      <c r="C52" s="56"/>
      <c r="D52" s="175">
        <f>SUM(D45:D51)</f>
        <v>20</v>
      </c>
      <c r="E52" s="56"/>
      <c r="F52" s="57"/>
      <c r="G52" s="84">
        <f>G45+G46+G47+G48+G49+G50+G51</f>
        <v>65</v>
      </c>
      <c r="H52" s="84">
        <f>H45+H46+H47+H48+H49+H50+H51</f>
        <v>10</v>
      </c>
      <c r="I52" s="99"/>
      <c r="J52" s="84">
        <f>J45+J46+J47+J48+J49+J50+J51</f>
        <v>50</v>
      </c>
      <c r="K52" s="84">
        <f>K45+K46+K47+K48+K49+K50+K51</f>
        <v>7</v>
      </c>
      <c r="L52" s="104"/>
      <c r="M52" s="84">
        <f>M45+M46+M47+M48+M49+M50+M51</f>
        <v>30</v>
      </c>
      <c r="N52" s="84">
        <f>N45+N46+N47+N48+N49+N50+N51</f>
        <v>3</v>
      </c>
      <c r="O52" s="105"/>
    </row>
    <row r="53" spans="8:14" ht="3.75" customHeight="1" thickBot="1" thickTop="1">
      <c r="H53" s="85"/>
      <c r="K53" s="85"/>
      <c r="N53" s="85"/>
    </row>
    <row r="54" spans="1:15" ht="39" customHeight="1" thickTop="1">
      <c r="A54" s="206" t="s">
        <v>74</v>
      </c>
      <c r="B54" s="14" t="s">
        <v>84</v>
      </c>
      <c r="C54" s="52" t="s">
        <v>90</v>
      </c>
      <c r="D54" s="34">
        <f>H54+K54+N54</f>
        <v>2</v>
      </c>
      <c r="E54" s="14" t="s">
        <v>85</v>
      </c>
      <c r="F54" s="53" t="s">
        <v>48</v>
      </c>
      <c r="G54" s="150"/>
      <c r="H54" s="144"/>
      <c r="I54" s="151"/>
      <c r="J54" s="152"/>
      <c r="K54" s="153"/>
      <c r="L54" s="154"/>
      <c r="M54" s="152">
        <v>25</v>
      </c>
      <c r="N54" s="153">
        <v>2</v>
      </c>
      <c r="O54" s="155" t="s">
        <v>71</v>
      </c>
    </row>
    <row r="55" spans="1:15" ht="37.5" customHeight="1">
      <c r="A55" s="225"/>
      <c r="B55" s="15" t="s">
        <v>42</v>
      </c>
      <c r="C55" s="52" t="s">
        <v>41</v>
      </c>
      <c r="D55" s="58">
        <f>H55+K55+N55</f>
        <v>3</v>
      </c>
      <c r="E55" s="15" t="s">
        <v>40</v>
      </c>
      <c r="F55" s="32" t="s">
        <v>48</v>
      </c>
      <c r="G55" s="13">
        <v>30</v>
      </c>
      <c r="H55" s="82">
        <v>3</v>
      </c>
      <c r="I55" s="50" t="s">
        <v>71</v>
      </c>
      <c r="J55" s="129"/>
      <c r="K55" s="82"/>
      <c r="L55" s="130"/>
      <c r="M55" s="54"/>
      <c r="N55" s="82"/>
      <c r="O55" s="130"/>
    </row>
    <row r="56" spans="1:15" ht="39" customHeight="1" thickBot="1">
      <c r="A56" s="208"/>
      <c r="B56" s="15" t="s">
        <v>102</v>
      </c>
      <c r="C56" s="52" t="s">
        <v>20</v>
      </c>
      <c r="D56" s="58">
        <f>H56+K56+N56</f>
        <v>3</v>
      </c>
      <c r="E56" s="29" t="s">
        <v>101</v>
      </c>
      <c r="F56" s="60" t="s">
        <v>68</v>
      </c>
      <c r="G56" s="35"/>
      <c r="H56" s="83"/>
      <c r="I56" s="36"/>
      <c r="J56" s="116">
        <v>20</v>
      </c>
      <c r="K56" s="83">
        <v>3</v>
      </c>
      <c r="L56" s="117" t="s">
        <v>71</v>
      </c>
      <c r="M56" s="118"/>
      <c r="N56" s="83"/>
      <c r="O56" s="117"/>
    </row>
    <row r="57" spans="1:15" ht="7.5" customHeight="1" thickBot="1" thickTop="1">
      <c r="A57" s="172" t="s">
        <v>26</v>
      </c>
      <c r="B57" s="6"/>
      <c r="C57" s="59"/>
      <c r="D57" s="173">
        <f>SUM(D54:D56)</f>
        <v>8</v>
      </c>
      <c r="E57" s="123"/>
      <c r="F57" s="137"/>
      <c r="G57" s="131">
        <v>30</v>
      </c>
      <c r="H57" s="88">
        <v>3</v>
      </c>
      <c r="I57" s="132"/>
      <c r="J57" s="133">
        <v>20</v>
      </c>
      <c r="K57" s="88">
        <v>3</v>
      </c>
      <c r="L57" s="134"/>
      <c r="M57" s="106">
        <v>25</v>
      </c>
      <c r="N57" s="88">
        <v>2</v>
      </c>
      <c r="O57" s="134"/>
    </row>
    <row r="58" spans="8:14" ht="3.75" customHeight="1" thickBot="1" thickTop="1">
      <c r="H58" s="85"/>
      <c r="K58" s="85"/>
      <c r="N58" s="85"/>
    </row>
    <row r="59" spans="1:15" ht="19.5" customHeight="1" thickBot="1" thickTop="1">
      <c r="A59" s="15" t="s">
        <v>75</v>
      </c>
      <c r="B59" s="15"/>
      <c r="C59" s="15"/>
      <c r="D59" s="34">
        <f>H59+K59+N59</f>
        <v>18</v>
      </c>
      <c r="E59" s="15"/>
      <c r="F59" s="33"/>
      <c r="G59" s="145"/>
      <c r="H59" s="146" t="s">
        <v>99</v>
      </c>
      <c r="I59" s="147"/>
      <c r="J59" s="145"/>
      <c r="K59" s="146" t="s">
        <v>44</v>
      </c>
      <c r="L59" s="148"/>
      <c r="M59" s="149"/>
      <c r="N59" s="146" t="s">
        <v>100</v>
      </c>
      <c r="O59" s="148"/>
    </row>
    <row r="60" spans="1:15" ht="7.5" customHeight="1" thickBot="1" thickTop="1">
      <c r="A60" s="171" t="s">
        <v>26</v>
      </c>
      <c r="D60" s="174">
        <v>18</v>
      </c>
      <c r="G60" s="61"/>
      <c r="H60" s="89" t="s">
        <v>99</v>
      </c>
      <c r="I60" s="62"/>
      <c r="J60" s="61"/>
      <c r="K60" s="89" t="s">
        <v>44</v>
      </c>
      <c r="L60" s="63"/>
      <c r="M60" s="62"/>
      <c r="N60" s="89" t="s">
        <v>100</v>
      </c>
      <c r="O60" s="63"/>
    </row>
    <row r="61" spans="8:14" ht="3.75" customHeight="1" thickBot="1" thickTop="1">
      <c r="H61" s="85"/>
      <c r="K61" s="85"/>
      <c r="N61" s="85"/>
    </row>
    <row r="62" spans="1:15" ht="25.5" customHeight="1" thickTop="1">
      <c r="A62" s="206" t="s">
        <v>76</v>
      </c>
      <c r="B62" s="49" t="s">
        <v>77</v>
      </c>
      <c r="C62" s="16" t="s">
        <v>11</v>
      </c>
      <c r="D62" s="17">
        <f>H62+K62</f>
        <v>7</v>
      </c>
      <c r="E62" s="15" t="s">
        <v>78</v>
      </c>
      <c r="F62" s="19" t="s">
        <v>68</v>
      </c>
      <c r="G62" s="42">
        <v>40</v>
      </c>
      <c r="H62" s="86">
        <v>4</v>
      </c>
      <c r="I62" s="64" t="s">
        <v>71</v>
      </c>
      <c r="J62" s="65" t="s">
        <v>55</v>
      </c>
      <c r="K62" s="97" t="s">
        <v>30</v>
      </c>
      <c r="L62" s="66" t="s">
        <v>71</v>
      </c>
      <c r="M62" s="67"/>
      <c r="N62" s="86"/>
      <c r="O62" s="68"/>
    </row>
    <row r="63" spans="1:15" ht="9" customHeight="1" thickBot="1">
      <c r="A63" s="254"/>
      <c r="B63" s="15"/>
      <c r="C63" s="69"/>
      <c r="D63" s="34">
        <f>N63</f>
        <v>9</v>
      </c>
      <c r="E63" s="15" t="s">
        <v>79</v>
      </c>
      <c r="F63" s="19" t="s">
        <v>83</v>
      </c>
      <c r="G63" s="35"/>
      <c r="H63" s="83"/>
      <c r="I63" s="36"/>
      <c r="J63" s="35"/>
      <c r="K63" s="83"/>
      <c r="L63" s="37"/>
      <c r="M63" s="38"/>
      <c r="N63" s="83">
        <v>9</v>
      </c>
      <c r="O63" s="37" t="s">
        <v>69</v>
      </c>
    </row>
    <row r="64" spans="1:15" ht="6.75" customHeight="1" thickBot="1" thickTop="1">
      <c r="A64" s="171" t="s">
        <v>26</v>
      </c>
      <c r="B64" s="56"/>
      <c r="C64" s="59"/>
      <c r="D64" s="175">
        <f>SUM(D62:D63)</f>
        <v>16</v>
      </c>
      <c r="E64" s="56"/>
      <c r="F64" s="56"/>
      <c r="G64" s="84">
        <f>SUM(G62:G63)</f>
        <v>40</v>
      </c>
      <c r="H64" s="103">
        <f>SUM(H62:H63)</f>
        <v>4</v>
      </c>
      <c r="I64" s="99"/>
      <c r="J64" s="103">
        <v>30</v>
      </c>
      <c r="K64" s="103">
        <v>3</v>
      </c>
      <c r="L64" s="104"/>
      <c r="M64" s="110"/>
      <c r="N64" s="103">
        <f>SUM(N62:N63)</f>
        <v>9</v>
      </c>
      <c r="O64" s="105"/>
    </row>
    <row r="65" spans="1:15" s="72" customFormat="1" ht="4.5" customHeight="1" thickBot="1" thickTop="1">
      <c r="A65" s="70"/>
      <c r="B65" s="56"/>
      <c r="C65" s="56"/>
      <c r="D65" s="71"/>
      <c r="E65" s="56"/>
      <c r="F65" s="56"/>
      <c r="G65" s="90"/>
      <c r="H65" s="90"/>
      <c r="I65" s="90"/>
      <c r="J65" s="90"/>
      <c r="K65" s="90"/>
      <c r="L65" s="90"/>
      <c r="M65" s="90"/>
      <c r="N65" s="90"/>
      <c r="O65" s="90"/>
    </row>
    <row r="66" spans="1:15" s="72" customFormat="1" ht="7.5" customHeight="1" thickBot="1" thickTop="1">
      <c r="A66" s="170" t="s">
        <v>70</v>
      </c>
      <c r="B66" s="39"/>
      <c r="C66" s="39"/>
      <c r="D66" s="176">
        <f>D64+D60+D57+D52+D43+D37</f>
        <v>180</v>
      </c>
      <c r="E66" s="39"/>
      <c r="F66" s="39"/>
      <c r="G66" s="107">
        <f>G64+G60+G57+G52+G43+G37</f>
        <v>350</v>
      </c>
      <c r="H66" s="91">
        <f>H64+H60+H57+H52+H43+H37</f>
        <v>60</v>
      </c>
      <c r="I66" s="108"/>
      <c r="J66" s="91">
        <f>J64+J60+J57+J52+J43+J37</f>
        <v>350</v>
      </c>
      <c r="K66" s="91">
        <f>K64+K60+K57+K52+K43+K37</f>
        <v>60</v>
      </c>
      <c r="L66" s="109"/>
      <c r="M66" s="91">
        <f>M64+M60+M57+M52+M43+M37</f>
        <v>300</v>
      </c>
      <c r="N66" s="91">
        <f>N64+N60+N57+N52+N43+N37</f>
        <v>60</v>
      </c>
      <c r="O66" s="73"/>
    </row>
    <row r="67" ht="4.5" customHeight="1" thickBot="1"/>
    <row r="68" spans="1:15" ht="9" customHeight="1">
      <c r="A68" s="263" t="s">
        <v>31</v>
      </c>
      <c r="B68" s="264"/>
      <c r="C68" s="264"/>
      <c r="D68" s="264"/>
      <c r="E68" s="265"/>
      <c r="F68" s="241"/>
      <c r="G68" s="242"/>
      <c r="H68" s="246"/>
      <c r="I68" s="247"/>
      <c r="K68" s="238" t="s">
        <v>87</v>
      </c>
      <c r="L68" s="239"/>
      <c r="M68" s="240"/>
      <c r="N68" s="236">
        <f>G66+J66+M66</f>
        <v>1000</v>
      </c>
      <c r="O68" s="237"/>
    </row>
    <row r="69" spans="1:15" ht="7.5" customHeight="1" thickBot="1">
      <c r="A69" s="266" t="s">
        <v>25</v>
      </c>
      <c r="B69" s="267"/>
      <c r="C69" s="267"/>
      <c r="D69" s="267"/>
      <c r="E69" s="268"/>
      <c r="F69" s="261"/>
      <c r="G69" s="262"/>
      <c r="H69" s="259"/>
      <c r="I69" s="260"/>
      <c r="K69" s="243" t="s">
        <v>45</v>
      </c>
      <c r="L69" s="244"/>
      <c r="M69" s="245"/>
      <c r="N69" s="234">
        <f>COUNTIF(I4:O68,"E")</f>
        <v>19</v>
      </c>
      <c r="O69" s="235"/>
    </row>
    <row r="70" spans="1:15" ht="3" customHeight="1">
      <c r="A70" s="75"/>
      <c r="B70" s="75"/>
      <c r="C70" s="75"/>
      <c r="D70" s="75"/>
      <c r="E70" s="75"/>
      <c r="F70" s="76"/>
      <c r="G70" s="76"/>
      <c r="H70" s="77"/>
      <c r="I70" s="77"/>
      <c r="K70" s="78"/>
      <c r="L70" s="78"/>
      <c r="M70" s="78"/>
      <c r="N70" s="79"/>
      <c r="O70" s="79"/>
    </row>
    <row r="71" spans="1:15" ht="6.75" customHeight="1">
      <c r="A71" s="111" t="s">
        <v>12</v>
      </c>
      <c r="B71" s="75"/>
      <c r="C71" s="75"/>
      <c r="D71" s="75"/>
      <c r="E71" s="230" t="s">
        <v>36</v>
      </c>
      <c r="F71" s="231"/>
      <c r="G71" s="231"/>
      <c r="H71" s="231"/>
      <c r="I71" s="231"/>
      <c r="J71" s="231"/>
      <c r="K71" s="231"/>
      <c r="L71" s="231"/>
      <c r="M71" s="231"/>
      <c r="N71" s="231"/>
      <c r="O71" s="231"/>
    </row>
    <row r="72" spans="1:15" ht="7.5" customHeight="1">
      <c r="A72" s="112" t="s">
        <v>13</v>
      </c>
      <c r="B72" s="75"/>
      <c r="C72" s="75"/>
      <c r="D72" s="75"/>
      <c r="E72" s="232" t="s">
        <v>39</v>
      </c>
      <c r="F72" s="233"/>
      <c r="G72" s="233"/>
      <c r="H72" s="233"/>
      <c r="I72" s="233"/>
      <c r="J72" s="233"/>
      <c r="K72" s="233"/>
      <c r="L72" s="233"/>
      <c r="M72" s="233"/>
      <c r="N72" s="233"/>
      <c r="O72" s="233"/>
    </row>
    <row r="73" spans="1:15" ht="7.5" customHeight="1">
      <c r="A73" s="112" t="s">
        <v>91</v>
      </c>
      <c r="B73" s="75"/>
      <c r="C73" s="75"/>
      <c r="D73" s="75"/>
      <c r="E73" s="75"/>
      <c r="F73" s="76"/>
      <c r="G73" s="76"/>
      <c r="H73" s="77"/>
      <c r="I73" s="77"/>
      <c r="K73" s="78"/>
      <c r="L73" s="78"/>
      <c r="M73" s="78"/>
      <c r="N73" s="79"/>
      <c r="O73" s="79"/>
    </row>
    <row r="74" spans="1:10" ht="7.5" customHeight="1">
      <c r="A74" s="112" t="s">
        <v>35</v>
      </c>
      <c r="F74" s="229"/>
      <c r="G74" s="229"/>
      <c r="H74" s="229"/>
      <c r="I74" s="229"/>
      <c r="J74" s="229"/>
    </row>
  </sheetData>
  <sheetProtection/>
  <mergeCells count="78">
    <mergeCell ref="M27:M29"/>
    <mergeCell ref="A24:O24"/>
    <mergeCell ref="C14:O14"/>
    <mergeCell ref="N27:N29"/>
    <mergeCell ref="O27:O29"/>
    <mergeCell ref="J27:J29"/>
    <mergeCell ref="A27:A36"/>
    <mergeCell ref="C34:C35"/>
    <mergeCell ref="C31:C33"/>
    <mergeCell ref="K27:K29"/>
    <mergeCell ref="L27:L29"/>
    <mergeCell ref="E27:E29"/>
    <mergeCell ref="F27:F29"/>
    <mergeCell ref="G27:G29"/>
    <mergeCell ref="H27:H29"/>
    <mergeCell ref="I27:I29"/>
    <mergeCell ref="A62:A63"/>
    <mergeCell ref="A39:A42"/>
    <mergeCell ref="M34:M35"/>
    <mergeCell ref="G34:G35"/>
    <mergeCell ref="C39:C41"/>
    <mergeCell ref="D39:D41"/>
    <mergeCell ref="D34:D35"/>
    <mergeCell ref="C48:C49"/>
    <mergeCell ref="C50:C51"/>
    <mergeCell ref="B46:B47"/>
    <mergeCell ref="H69:I69"/>
    <mergeCell ref="F69:G69"/>
    <mergeCell ref="A68:E68"/>
    <mergeCell ref="A69:E69"/>
    <mergeCell ref="E34:E35"/>
    <mergeCell ref="I34:I35"/>
    <mergeCell ref="J34:J35"/>
    <mergeCell ref="K34:K35"/>
    <mergeCell ref="F34:F35"/>
    <mergeCell ref="N34:N35"/>
    <mergeCell ref="O34:O35"/>
    <mergeCell ref="H34:H35"/>
    <mergeCell ref="L34:L35"/>
    <mergeCell ref="F74:J74"/>
    <mergeCell ref="B39:B41"/>
    <mergeCell ref="E71:O71"/>
    <mergeCell ref="E72:O72"/>
    <mergeCell ref="N69:O69"/>
    <mergeCell ref="N68:O68"/>
    <mergeCell ref="K68:M68"/>
    <mergeCell ref="F68:G68"/>
    <mergeCell ref="K69:M69"/>
    <mergeCell ref="H68:I68"/>
    <mergeCell ref="A45:A51"/>
    <mergeCell ref="A54:A56"/>
    <mergeCell ref="D31:D33"/>
    <mergeCell ref="D48:D49"/>
    <mergeCell ref="D50:D51"/>
    <mergeCell ref="B48:B49"/>
    <mergeCell ref="B50:B51"/>
    <mergeCell ref="B31:B35"/>
    <mergeCell ref="G25:I25"/>
    <mergeCell ref="C11:O11"/>
    <mergeCell ref="C5:O5"/>
    <mergeCell ref="C7:O7"/>
    <mergeCell ref="C8:O8"/>
    <mergeCell ref="C13:O13"/>
    <mergeCell ref="C6:O6"/>
    <mergeCell ref="A1:O1"/>
    <mergeCell ref="A2:O2"/>
    <mergeCell ref="A3:O3"/>
    <mergeCell ref="B27:B30"/>
    <mergeCell ref="C27:C30"/>
    <mergeCell ref="D27:D30"/>
    <mergeCell ref="J25:L25"/>
    <mergeCell ref="M25:O25"/>
    <mergeCell ref="A17:B22"/>
    <mergeCell ref="C17:O22"/>
    <mergeCell ref="A5:B5"/>
    <mergeCell ref="C12:O12"/>
    <mergeCell ref="C9:O9"/>
    <mergeCell ref="C10:O10"/>
  </mergeCells>
  <printOptions/>
  <pageMargins left="0.3937007874015748" right="0.3937007874015748" top="0.5905511811023623" bottom="0.5905511811023623" header="0.3937007874015748" footer="0.3937007874015748"/>
  <pageSetup firstPageNumber="1" useFirstPageNumber="1" horizontalDpi="300" verticalDpi="300" orientation="portrait" paperSize="9" scale="90"/>
  <headerFooter alignWithMargins="0">
    <oddHeader>&amp;L&amp;"Verdana,Grassetto"&amp;7Conservatorio di Musica "G. F. Ghedini"  di Cuneo&amp;C&amp;"Verdana,Grassetto"&amp;7DCPL 33&amp;R&amp;"Verdana,Grassetto"&amp;7DIREZIONE DI CORO E COMPOSIZIONE CORALE</oddHeader>
    <oddFooter>&amp;C&amp;"Verdana,Normale"&amp;8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Paolo Manzo</cp:lastModifiedBy>
  <cp:lastPrinted>2010-08-06T09:56:42Z</cp:lastPrinted>
  <dcterms:created xsi:type="dcterms:W3CDTF">2010-01-23T13:23:17Z</dcterms:created>
  <dcterms:modified xsi:type="dcterms:W3CDTF">2010-03-07T09:04:39Z</dcterms:modified>
  <cp:category/>
  <cp:version/>
  <cp:contentType/>
  <cp:contentStatus/>
</cp:coreProperties>
</file>